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formes trimestrales 2015\IV trimestre\SANEBAR\"/>
    </mc:Choice>
  </mc:AlternateContent>
  <bookViews>
    <workbookView xWindow="0" yWindow="0" windowWidth="21600" windowHeight="9735" activeTab="6"/>
  </bookViews>
  <sheets>
    <sheet name="1T" sheetId="1" r:id="rId1"/>
    <sheet name="2T" sheetId="2" r:id="rId2"/>
    <sheet name="3T" sheetId="9" r:id="rId3"/>
    <sheet name="4T" sheetId="10" r:id="rId4"/>
    <sheet name="Semestral" sheetId="5" r:id="rId5"/>
    <sheet name="3T Acumulado" sheetId="8" r:id="rId6"/>
    <sheet name="Anual" sheetId="11" r:id="rId7"/>
  </sheets>
  <calcPr calcId="152511"/>
</workbook>
</file>

<file path=xl/calcChain.xml><?xml version="1.0" encoding="utf-8"?>
<calcChain xmlns="http://schemas.openxmlformats.org/spreadsheetml/2006/main">
  <c r="C49" i="11" l="1"/>
  <c r="D49" i="11"/>
  <c r="E49" i="11"/>
  <c r="F49" i="11"/>
  <c r="B49" i="11"/>
  <c r="D18" i="11"/>
  <c r="E18" i="11"/>
  <c r="F18" i="11"/>
  <c r="G18" i="11"/>
  <c r="C18" i="11"/>
  <c r="C49" i="2"/>
  <c r="D49" i="2"/>
  <c r="E49" i="2"/>
  <c r="B49" i="2"/>
  <c r="C49" i="1"/>
  <c r="D49" i="1"/>
  <c r="E49" i="1"/>
  <c r="B49" i="1"/>
  <c r="C49" i="10"/>
  <c r="C62" i="10" s="1"/>
  <c r="D49" i="10"/>
  <c r="E49" i="10"/>
  <c r="B49" i="10"/>
  <c r="F16" i="10"/>
  <c r="D62" i="10"/>
  <c r="D18" i="10"/>
  <c r="E18" i="10"/>
  <c r="C18" i="10"/>
  <c r="E49" i="9"/>
  <c r="C49" i="9"/>
  <c r="D49" i="9"/>
  <c r="B49" i="9"/>
  <c r="D18" i="8"/>
  <c r="E18" i="8"/>
  <c r="F18" i="8"/>
  <c r="C18" i="8"/>
  <c r="D18" i="5"/>
  <c r="E18" i="5"/>
  <c r="C18" i="5"/>
  <c r="D62" i="9" l="1"/>
  <c r="B62" i="9"/>
  <c r="F16" i="2"/>
  <c r="F15" i="2"/>
  <c r="F18" i="2" s="1"/>
  <c r="F15" i="9"/>
  <c r="F16" i="9"/>
  <c r="D18" i="9"/>
  <c r="E18" i="9"/>
  <c r="F18" i="9"/>
  <c r="C18" i="9"/>
  <c r="C62" i="2"/>
  <c r="D62" i="2"/>
  <c r="B62" i="2"/>
  <c r="B63" i="2" s="1"/>
  <c r="C59" i="2" s="1"/>
  <c r="C61" i="2" s="1"/>
  <c r="B61" i="2"/>
  <c r="B59" i="2"/>
  <c r="D18" i="2"/>
  <c r="E18" i="2"/>
  <c r="C18" i="2"/>
  <c r="C63" i="2" l="1"/>
  <c r="D59" i="2" s="1"/>
  <c r="D61" i="2" s="1"/>
  <c r="D63" i="2" s="1"/>
  <c r="D18" i="1" l="1"/>
  <c r="E18" i="1"/>
  <c r="F18" i="1"/>
  <c r="C18" i="1"/>
  <c r="F14" i="10" l="1"/>
  <c r="D15" i="8" l="1"/>
  <c r="E15" i="8"/>
  <c r="D16" i="8"/>
  <c r="E16" i="8"/>
  <c r="B31" i="8"/>
  <c r="C31" i="8"/>
  <c r="B32" i="8"/>
  <c r="C32" i="8"/>
  <c r="F14" i="11"/>
  <c r="D15" i="11"/>
  <c r="E15" i="11"/>
  <c r="D16" i="11"/>
  <c r="E16" i="11"/>
  <c r="D15" i="5"/>
  <c r="D16" i="5"/>
  <c r="E45" i="10"/>
  <c r="B62" i="10"/>
  <c r="C34" i="10"/>
  <c r="D34" i="10"/>
  <c r="B34" i="10"/>
  <c r="E30" i="10"/>
  <c r="E31" i="10"/>
  <c r="E32" i="10"/>
  <c r="E29" i="10"/>
  <c r="F15" i="10"/>
  <c r="F16" i="11"/>
  <c r="F15" i="11" l="1"/>
  <c r="F18" i="10"/>
  <c r="E34" i="10"/>
  <c r="F15" i="1"/>
  <c r="F16" i="1"/>
  <c r="C16" i="8" l="1"/>
  <c r="F16" i="8" s="1"/>
  <c r="C16" i="11"/>
  <c r="G16" i="11" s="1"/>
  <c r="C15" i="8"/>
  <c r="F15" i="8" s="1"/>
  <c r="C15" i="11"/>
  <c r="G15" i="11" s="1"/>
  <c r="C15" i="5"/>
  <c r="E15" i="5" s="1"/>
  <c r="C16" i="5"/>
  <c r="E16" i="5" s="1"/>
  <c r="C62" i="9" l="1"/>
  <c r="F13" i="10" l="1"/>
  <c r="F13" i="11" s="1"/>
  <c r="C34" i="9"/>
  <c r="D34" i="9"/>
  <c r="B34" i="9"/>
  <c r="E45" i="11" l="1"/>
  <c r="E44" i="11"/>
  <c r="E30" i="11"/>
  <c r="E31" i="11"/>
  <c r="E32" i="11"/>
  <c r="E29" i="11"/>
  <c r="E34" i="11" l="1"/>
  <c r="B31" i="5"/>
  <c r="C31" i="5"/>
  <c r="B32" i="5"/>
  <c r="C32" i="5"/>
  <c r="E30" i="9"/>
  <c r="E31" i="9"/>
  <c r="E32" i="9"/>
  <c r="E29" i="9"/>
  <c r="D29" i="8" s="1"/>
  <c r="F14" i="9"/>
  <c r="F13" i="9"/>
  <c r="D32" i="11" l="1"/>
  <c r="F32" i="11" s="1"/>
  <c r="D32" i="8"/>
  <c r="E32" i="8" s="1"/>
  <c r="D31" i="11"/>
  <c r="F31" i="11" s="1"/>
  <c r="D31" i="8"/>
  <c r="E31" i="8" s="1"/>
  <c r="D30" i="11"/>
  <c r="D30" i="8"/>
  <c r="E14" i="11"/>
  <c r="E14" i="8"/>
  <c r="E13" i="11"/>
  <c r="E13" i="8"/>
  <c r="D31" i="5"/>
  <c r="D32" i="5"/>
  <c r="E34" i="9"/>
  <c r="D29" i="11"/>
  <c r="E62" i="10"/>
  <c r="E62" i="11" s="1"/>
  <c r="E60" i="10"/>
  <c r="E60" i="11" s="1"/>
  <c r="E60" i="9"/>
  <c r="E46" i="9"/>
  <c r="E45" i="9"/>
  <c r="E44" i="9"/>
  <c r="D44" i="8" s="1"/>
  <c r="D34" i="11" l="1"/>
  <c r="D45" i="8"/>
  <c r="D49" i="8" s="1"/>
  <c r="D34" i="8"/>
  <c r="D45" i="11"/>
  <c r="D60" i="11"/>
  <c r="D60" i="8"/>
  <c r="D44" i="11"/>
  <c r="E62" i="9"/>
  <c r="D62" i="11" l="1"/>
  <c r="D62" i="8"/>
  <c r="C34" i="2"/>
  <c r="D34" i="2"/>
  <c r="B34" i="2"/>
  <c r="E30" i="2"/>
  <c r="C30" i="8" s="1"/>
  <c r="C34" i="1"/>
  <c r="D34" i="1"/>
  <c r="B34" i="1"/>
  <c r="E30" i="1"/>
  <c r="B30" i="8" s="1"/>
  <c r="B30" i="5" l="1"/>
  <c r="B30" i="11"/>
  <c r="C30" i="5"/>
  <c r="C30" i="11"/>
  <c r="D30" i="5" l="1"/>
  <c r="F30" i="11"/>
  <c r="E30" i="8"/>
  <c r="B61" i="1" l="1"/>
  <c r="E60" i="2"/>
  <c r="C60" i="11" s="1"/>
  <c r="E60" i="1"/>
  <c r="B60" i="11" s="1"/>
  <c r="E59" i="1"/>
  <c r="B59" i="11" s="1"/>
  <c r="F59" i="11" s="1"/>
  <c r="E45" i="2"/>
  <c r="E44" i="2"/>
  <c r="C44" i="8" s="1"/>
  <c r="E29" i="2"/>
  <c r="C29" i="8" s="1"/>
  <c r="F13" i="2"/>
  <c r="F14" i="2"/>
  <c r="E45" i="1"/>
  <c r="E46" i="1"/>
  <c r="E44" i="1"/>
  <c r="E29" i="1"/>
  <c r="F14" i="1"/>
  <c r="F13" i="1"/>
  <c r="B29" i="11" l="1"/>
  <c r="B34" i="11" s="1"/>
  <c r="B29" i="8"/>
  <c r="C45" i="11"/>
  <c r="C45" i="8"/>
  <c r="C49" i="8" s="1"/>
  <c r="B44" i="11"/>
  <c r="B44" i="8"/>
  <c r="B45" i="11"/>
  <c r="B45" i="8"/>
  <c r="B49" i="8" s="1"/>
  <c r="D14" i="8"/>
  <c r="D14" i="11"/>
  <c r="D13" i="11"/>
  <c r="D13" i="8"/>
  <c r="C14" i="8"/>
  <c r="C14" i="11"/>
  <c r="C13" i="11"/>
  <c r="C13" i="8"/>
  <c r="C14" i="5"/>
  <c r="D14" i="5"/>
  <c r="F60" i="11"/>
  <c r="F61" i="11" s="1"/>
  <c r="C34" i="8"/>
  <c r="C29" i="11"/>
  <c r="C44" i="11"/>
  <c r="C46" i="5"/>
  <c r="D13" i="5"/>
  <c r="C45" i="5"/>
  <c r="C60" i="8"/>
  <c r="C13" i="5"/>
  <c r="B44" i="5"/>
  <c r="B59" i="8"/>
  <c r="E59" i="8" s="1"/>
  <c r="B34" i="8"/>
  <c r="E34" i="1"/>
  <c r="B46" i="5"/>
  <c r="B60" i="8"/>
  <c r="C44" i="5"/>
  <c r="C49" i="5"/>
  <c r="C29" i="5"/>
  <c r="C34" i="5" s="1"/>
  <c r="E34" i="2"/>
  <c r="B63" i="1"/>
  <c r="C59" i="1" s="1"/>
  <c r="C61" i="1" s="1"/>
  <c r="C63" i="1" s="1"/>
  <c r="D59" i="1" s="1"/>
  <c r="D61" i="1" s="1"/>
  <c r="D63" i="1" s="1"/>
  <c r="B45" i="5"/>
  <c r="B29" i="5"/>
  <c r="B34" i="5" s="1"/>
  <c r="E62" i="1"/>
  <c r="B62" i="11" s="1"/>
  <c r="E61" i="1"/>
  <c r="B59" i="5"/>
  <c r="D59" i="5" s="1"/>
  <c r="B60" i="5"/>
  <c r="C60" i="5"/>
  <c r="E62" i="2"/>
  <c r="F44" i="11" l="1"/>
  <c r="F45" i="11"/>
  <c r="G14" i="11"/>
  <c r="F14" i="8"/>
  <c r="E14" i="5"/>
  <c r="G13" i="11"/>
  <c r="E13" i="5"/>
  <c r="E45" i="8"/>
  <c r="E49" i="8" s="1"/>
  <c r="E44" i="8"/>
  <c r="E60" i="8"/>
  <c r="E61" i="8" s="1"/>
  <c r="B49" i="5"/>
  <c r="D49" i="5" s="1"/>
  <c r="F13" i="8"/>
  <c r="B62" i="5"/>
  <c r="D44" i="5"/>
  <c r="D29" i="5"/>
  <c r="D34" i="5" s="1"/>
  <c r="B61" i="8"/>
  <c r="B61" i="11"/>
  <c r="C34" i="11"/>
  <c r="F29" i="11"/>
  <c r="F34" i="11" s="1"/>
  <c r="C62" i="8"/>
  <c r="C62" i="11"/>
  <c r="F62" i="11" s="1"/>
  <c r="F63" i="11" s="1"/>
  <c r="D46" i="5"/>
  <c r="D45" i="5"/>
  <c r="D60" i="5"/>
  <c r="D61" i="5" s="1"/>
  <c r="B62" i="8"/>
  <c r="E29" i="8"/>
  <c r="E34" i="8" s="1"/>
  <c r="B61" i="5"/>
  <c r="E63" i="1"/>
  <c r="C62" i="5"/>
  <c r="E62" i="8" l="1"/>
  <c r="E63" i="8" s="1"/>
  <c r="D62" i="5"/>
  <c r="D63" i="5" s="1"/>
  <c r="B63" i="8"/>
  <c r="B63" i="11"/>
  <c r="B63" i="5"/>
  <c r="E59" i="2" l="1"/>
  <c r="C59" i="11" s="1"/>
  <c r="C59" i="8" l="1"/>
  <c r="E61" i="2"/>
  <c r="C59" i="5"/>
  <c r="C61" i="8" l="1"/>
  <c r="C61" i="11"/>
  <c r="E63" i="2"/>
  <c r="B59" i="9" s="1"/>
  <c r="C61" i="5"/>
  <c r="B61" i="9" l="1"/>
  <c r="B63" i="9" s="1"/>
  <c r="C59" i="9" s="1"/>
  <c r="C61" i="9" s="1"/>
  <c r="C63" i="9" s="1"/>
  <c r="D59" i="9" s="1"/>
  <c r="D61" i="9" s="1"/>
  <c r="D63" i="9" s="1"/>
  <c r="E59" i="9"/>
  <c r="C63" i="8"/>
  <c r="C63" i="11"/>
  <c r="C63" i="5"/>
  <c r="D59" i="11" l="1"/>
  <c r="E61" i="9"/>
  <c r="D59" i="8"/>
  <c r="D61" i="8" l="1"/>
  <c r="E63" i="9"/>
  <c r="D61" i="11"/>
  <c r="B59" i="10" l="1"/>
  <c r="D63" i="11"/>
  <c r="D63" i="8"/>
  <c r="B61" i="10" l="1"/>
  <c r="B63" i="10" s="1"/>
  <c r="C59" i="10" s="1"/>
  <c r="C61" i="10" s="1"/>
  <c r="C63" i="10" s="1"/>
  <c r="D59" i="10" s="1"/>
  <c r="D61" i="10" s="1"/>
  <c r="D63" i="10" s="1"/>
  <c r="E59" i="10"/>
  <c r="E61" i="10" l="1"/>
  <c r="E59" i="11"/>
  <c r="E61" i="11" l="1"/>
  <c r="E63" i="10"/>
  <c r="E63" i="11" s="1"/>
</calcChain>
</file>

<file path=xl/sharedStrings.xml><?xml version="1.0" encoding="utf-8"?>
<sst xmlns="http://schemas.openxmlformats.org/spreadsheetml/2006/main" count="476" uniqueCount="82">
  <si>
    <t>FODESAF</t>
  </si>
  <si>
    <t>Cuadro 1</t>
  </si>
  <si>
    <t>Reporte de beneficiarios efectivos financiados por el Fondo de Desarrollo Social y Asignaciones Familiares</t>
  </si>
  <si>
    <t xml:space="preserve">Programa: </t>
  </si>
  <si>
    <t>Saneamiento Básico Rural</t>
  </si>
  <si>
    <t>Institución:</t>
  </si>
  <si>
    <t>Ministerio de Salud</t>
  </si>
  <si>
    <t>Unidad Ejecutora:</t>
  </si>
  <si>
    <t>Unidad</t>
  </si>
  <si>
    <t>Enero</t>
  </si>
  <si>
    <t>Febrero</t>
  </si>
  <si>
    <t>Marzo</t>
  </si>
  <si>
    <t>I Trimestre</t>
  </si>
  <si>
    <t>Familias</t>
  </si>
  <si>
    <t>Personas</t>
  </si>
  <si>
    <t>Total</t>
  </si>
  <si>
    <t>Cuadro 2</t>
  </si>
  <si>
    <t xml:space="preserve">Unidad: </t>
  </si>
  <si>
    <t>Colones</t>
  </si>
  <si>
    <t>Cuadro 3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</si>
  <si>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</si>
  <si>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</si>
  <si>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</si>
  <si>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</si>
  <si>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</si>
  <si>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</si>
  <si>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</si>
  <si>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Abril</t>
  </si>
  <si>
    <t>Mayo</t>
  </si>
  <si>
    <t>Junio</t>
  </si>
  <si>
    <t>II Trimestre</t>
  </si>
  <si>
    <t>Reporte de gastos efectivos por programas financiados por el Fondo de Desarrollo Social y Asignaciones Familiares</t>
  </si>
  <si>
    <t>Reporte de gastos efectivos por rubro financiados por el Fondo de Desarrollo Social y Asignaciones Familiares</t>
  </si>
  <si>
    <t>Reporte de gastos efectivos por programa financiados por el Fondo de Desarrollo Social y Asignaciones Familiares</t>
  </si>
  <si>
    <t>Julio</t>
  </si>
  <si>
    <t>Agosto</t>
  </si>
  <si>
    <t>Setiembre</t>
  </si>
  <si>
    <t>III Trimestre</t>
  </si>
  <si>
    <t>Octubre</t>
  </si>
  <si>
    <t>Noviembre</t>
  </si>
  <si>
    <t>Diciembre</t>
  </si>
  <si>
    <t>IV Trimestre</t>
  </si>
  <si>
    <t>Anual</t>
  </si>
  <si>
    <t>Periodo</t>
  </si>
  <si>
    <r>
      <t xml:space="preserve">Total   </t>
    </r>
    <r>
      <rPr>
        <sz val="11"/>
        <color indexed="8"/>
        <rFont val="Arial"/>
        <family val="2"/>
      </rPr>
      <t/>
    </r>
  </si>
  <si>
    <t>Acumulado</t>
  </si>
  <si>
    <t>Semestral</t>
  </si>
  <si>
    <t>Unidad de servicios de Salud Protección y Mejoramiento al Hábitat Humano</t>
  </si>
  <si>
    <t xml:space="preserve">Total  </t>
  </si>
  <si>
    <t xml:space="preserve">1. Saldo en caja inicial  (5 t-1) </t>
  </si>
  <si>
    <t>Fuente: Sanebar</t>
  </si>
  <si>
    <t>1/ Los beneficiarios se miden a través de la cantidad de sistemas instalados, un sistema por familia, todas diferentes.</t>
  </si>
  <si>
    <t>Los beneficiarios se miden a través de la cantidad de sistemas instalados, un sistema por familia, todas diferentes.</t>
  </si>
  <si>
    <t xml:space="preserve">Total   </t>
  </si>
  <si>
    <t>Notas: Se realiza una sola compra anual y no se mantienen recursos en caja.</t>
  </si>
  <si>
    <t>2 Materiales y suministros</t>
  </si>
  <si>
    <t>2.03 Materiales y productos de uso en  const.y mantenimien.</t>
  </si>
  <si>
    <t>Unidad: Colones</t>
  </si>
  <si>
    <t xml:space="preserve">Notas: Se realiza una sola compra anual y no se mantienen recursos en caja. </t>
  </si>
  <si>
    <t>Período:</t>
  </si>
  <si>
    <t>Período</t>
  </si>
  <si>
    <t xml:space="preserve">Total </t>
  </si>
  <si>
    <t>Beneficio</t>
  </si>
  <si>
    <t>Notas: Los beneficiarios se miden a través de la cantidad de sistemas instalados, un sistema por familia, todas diferentes.</t>
  </si>
  <si>
    <t>*Los beneficiarios se miden a través de la cantidad de sistemas instalados, un sistema por familia, todas diferentes. Se estima 5 personas por familia.</t>
  </si>
  <si>
    <t>Sistemas básicos de tratamiento de aguas residuales (1)</t>
  </si>
  <si>
    <t>Sistemas básicos de tratamiento de aguas residuales (2)</t>
  </si>
  <si>
    <t>Sistemas básicos de tratamiento de aguas residuales</t>
  </si>
  <si>
    <t>Primer Trimestre 2015</t>
  </si>
  <si>
    <t>Segundo Trimestre 2015</t>
  </si>
  <si>
    <t>Tercer Trimestre 2015</t>
  </si>
  <si>
    <t>Cuarto Trimestre 2015</t>
  </si>
  <si>
    <t>Primer Semestre 2015</t>
  </si>
  <si>
    <t>Tercer Trimestre Acumulado 2015</t>
  </si>
  <si>
    <t>2015</t>
  </si>
  <si>
    <t>(1) Corresponde a equipos que fueron adquiridos con recursos del año 2014</t>
  </si>
  <si>
    <t>(2) Corresponde a equipos que fueron adquiridos con recursos del año 2015</t>
  </si>
  <si>
    <t>Fecha de actualización: 09/02/2016</t>
  </si>
  <si>
    <t>Nota: sistema instalados con recursos del 2015</t>
  </si>
  <si>
    <t>Fuente: Sanebar y Unidad de Financiero Contable</t>
  </si>
  <si>
    <t>1118 sistemas corresponde a los productos del año 2015 y 34 a los productos del 2014</t>
  </si>
  <si>
    <t>497 del III tercer trimestre más 1118 de este trimestre = 1615 meta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</si>
</sst>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</cellStyleXfs>
  <cellXfs count="41">
    <xf numFmtId="0" fontId="0" fillId="0" borderId="0" xfId="0"/>
    <xf numFmtId="164" fontId="4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/>
    <xf numFmtId="164" fontId="8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 applyAlignment="1">
      <alignment vertical="top" wrapText="1"/>
    </xf>
    <xf numFmtId="164" fontId="4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left"/>
    </xf>
    <xf numFmtId="164" fontId="6" fillId="0" borderId="0" xfId="1" applyNumberFormat="1" applyFont="1" applyFill="1" applyAlignment="1">
      <alignment horizontal="left" indent="2"/>
    </xf>
    <xf numFmtId="164" fontId="4" fillId="0" borderId="2" xfId="1" applyNumberFormat="1" applyFont="1" applyFill="1" applyBorder="1"/>
    <xf numFmtId="164" fontId="7" fillId="0" borderId="0" xfId="1" applyNumberFormat="1" applyFont="1" applyFill="1" applyBorder="1"/>
    <xf numFmtId="164" fontId="4" fillId="0" borderId="0" xfId="1" applyNumberFormat="1" applyFont="1" applyFill="1" applyBorder="1"/>
    <xf numFmtId="164" fontId="5" fillId="0" borderId="0" xfId="1" applyNumberFormat="1" applyFont="1" applyFill="1"/>
    <xf numFmtId="164" fontId="4" fillId="0" borderId="0" xfId="1" applyNumberFormat="1" applyFont="1" applyFill="1" applyAlignment="1">
      <alignment horizontal="left" indent="1"/>
    </xf>
    <xf numFmtId="164" fontId="4" fillId="0" borderId="0" xfId="1" applyNumberFormat="1" applyFont="1" applyFill="1" applyAlignment="1">
      <alignment horizontal="left" indent="2"/>
    </xf>
    <xf numFmtId="164" fontId="2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9" fillId="0" borderId="0" xfId="1" applyNumberFormat="1" applyFont="1" applyFill="1"/>
    <xf numFmtId="164" fontId="3" fillId="0" borderId="2" xfId="1" applyNumberFormat="1" applyFont="1" applyFill="1" applyBorder="1"/>
    <xf numFmtId="164" fontId="2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/>
    <xf numFmtId="49" fontId="3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/>
    <xf numFmtId="164" fontId="0" fillId="0" borderId="0" xfId="2" applyNumberFormat="1" applyFont="1" applyFill="1"/>
    <xf numFmtId="3" fontId="11" fillId="0" borderId="0" xfId="0" applyNumberFormat="1" applyFont="1" applyFill="1"/>
    <xf numFmtId="164" fontId="9" fillId="0" borderId="0" xfId="1" applyNumberFormat="1" applyFont="1" applyFill="1" applyAlignment="1"/>
    <xf numFmtId="164" fontId="4" fillId="2" borderId="0" xfId="1" applyNumberFormat="1" applyFont="1" applyFill="1" applyAlignment="1"/>
    <xf numFmtId="164" fontId="4" fillId="2" borderId="0" xfId="1" applyNumberFormat="1" applyFont="1" applyFill="1"/>
    <xf numFmtId="164" fontId="9" fillId="2" borderId="0" xfId="1" applyNumberFormat="1" applyFont="1" applyFill="1" applyAlignment="1"/>
    <xf numFmtId="164" fontId="12" fillId="0" borderId="0" xfId="1" applyNumberFormat="1" applyFont="1" applyFill="1" applyBorder="1"/>
    <xf numFmtId="164" fontId="10" fillId="0" borderId="0" xfId="1" applyNumberFormat="1" applyFont="1" applyFill="1" applyAlignment="1">
      <alignment horizontal="left"/>
    </xf>
    <xf numFmtId="164" fontId="4" fillId="0" borderId="0" xfId="1" applyNumberFormat="1" applyFont="1" applyFill="1" applyAlignment="1"/>
    <xf numFmtId="164" fontId="7" fillId="3" borderId="0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opLeftCell="A37" workbookViewId="0">
      <selection activeCell="A46" sqref="A46"/>
    </sheetView>
  </sheetViews>
  <sheetFormatPr baseColWidth="10" defaultColWidth="11.5703125" defaultRowHeight="15" customHeight="1" x14ac:dyDescent="0.25"/>
  <cols>
    <col min="1" max="1" width="60.7109375" style="1" customWidth="1"/>
    <col min="2" max="2" width="14.5703125" style="1" customWidth="1"/>
    <col min="3" max="3" width="12.7109375" style="1" bestFit="1" customWidth="1"/>
    <col min="4" max="4" width="15" style="1" customWidth="1"/>
    <col min="5" max="5" width="15.5703125" style="1" customWidth="1"/>
    <col min="6" max="16384" width="11.5703125" style="1"/>
  </cols>
  <sheetData>
    <row r="1" spans="1:8" ht="15" customHeight="1" x14ac:dyDescent="0.25">
      <c r="A1" s="39" t="s">
        <v>0</v>
      </c>
      <c r="B1" s="39"/>
      <c r="C1" s="39"/>
      <c r="D1" s="39"/>
      <c r="E1" s="39"/>
      <c r="F1" s="39"/>
    </row>
    <row r="2" spans="1:8" ht="15" customHeight="1" x14ac:dyDescent="0.25">
      <c r="A2" s="2" t="s">
        <v>3</v>
      </c>
      <c r="B2" s="3" t="s">
        <v>4</v>
      </c>
      <c r="C2" s="4"/>
      <c r="D2" s="4"/>
      <c r="E2" s="4"/>
      <c r="F2" s="4"/>
    </row>
    <row r="3" spans="1:8" ht="15" customHeight="1" x14ac:dyDescent="0.25">
      <c r="A3" s="2" t="s">
        <v>5</v>
      </c>
      <c r="B3" s="5" t="s">
        <v>6</v>
      </c>
      <c r="C3" s="4"/>
      <c r="D3" s="4"/>
      <c r="E3" s="4"/>
      <c r="F3" s="4"/>
    </row>
    <row r="4" spans="1:8" ht="15" customHeight="1" x14ac:dyDescent="0.25">
      <c r="A4" s="2" t="s">
        <v>7</v>
      </c>
      <c r="B4" s="4" t="s">
        <v>47</v>
      </c>
      <c r="C4" s="6"/>
      <c r="D4" s="4"/>
      <c r="E4" s="4"/>
      <c r="F4" s="4"/>
    </row>
    <row r="5" spans="1:8" ht="15" customHeight="1" x14ac:dyDescent="0.25">
      <c r="A5" s="2" t="s">
        <v>59</v>
      </c>
      <c r="B5" s="7" t="s">
        <v>68</v>
      </c>
      <c r="C5" s="4"/>
      <c r="D5" s="4"/>
      <c r="E5" s="4"/>
      <c r="F5" s="4"/>
      <c r="G5" s="8"/>
      <c r="H5" s="8"/>
    </row>
    <row r="6" spans="1:8" ht="15" customHeight="1" x14ac:dyDescent="0.25">
      <c r="A6" s="2"/>
      <c r="B6" s="7"/>
      <c r="C6" s="4"/>
      <c r="D6" s="4"/>
      <c r="E6" s="4"/>
      <c r="F6" s="4"/>
      <c r="G6" s="8"/>
      <c r="H6" s="8"/>
    </row>
    <row r="7" spans="1:8" ht="15" customHeight="1" x14ac:dyDescent="0.25">
      <c r="G7" s="8"/>
      <c r="H7" s="8"/>
    </row>
    <row r="8" spans="1:8" ht="15" customHeight="1" x14ac:dyDescent="0.25">
      <c r="A8" s="39" t="s">
        <v>1</v>
      </c>
      <c r="B8" s="39"/>
      <c r="C8" s="39"/>
      <c r="D8" s="39"/>
      <c r="E8" s="39"/>
      <c r="F8" s="39"/>
      <c r="G8" s="8"/>
      <c r="H8" s="8"/>
    </row>
    <row r="9" spans="1:8" ht="15" customHeight="1" x14ac:dyDescent="0.25">
      <c r="A9" s="39" t="s">
        <v>2</v>
      </c>
      <c r="B9" s="39"/>
      <c r="C9" s="39"/>
      <c r="D9" s="39"/>
      <c r="E9" s="39"/>
      <c r="F9" s="39"/>
      <c r="G9" s="8"/>
      <c r="H9" s="8"/>
    </row>
    <row r="11" spans="1:8" ht="15" customHeight="1" thickBot="1" x14ac:dyDescent="0.3">
      <c r="A11" s="9" t="s">
        <v>62</v>
      </c>
      <c r="B11" s="9" t="s">
        <v>8</v>
      </c>
      <c r="C11" s="9" t="s">
        <v>9</v>
      </c>
      <c r="D11" s="9" t="s">
        <v>10</v>
      </c>
      <c r="E11" s="9" t="s">
        <v>11</v>
      </c>
      <c r="F11" s="9" t="s">
        <v>12</v>
      </c>
    </row>
    <row r="12" spans="1:8" ht="15" customHeight="1" x14ac:dyDescent="0.25">
      <c r="A12" s="10"/>
      <c r="B12" s="10"/>
      <c r="C12" s="10"/>
      <c r="D12" s="10"/>
      <c r="E12" s="10"/>
      <c r="F12" s="10"/>
    </row>
    <row r="13" spans="1:8" ht="15" customHeight="1" x14ac:dyDescent="0.25">
      <c r="A13" s="33" t="s">
        <v>65</v>
      </c>
      <c r="B13" s="32" t="s">
        <v>13</v>
      </c>
      <c r="C13" s="32"/>
      <c r="D13" s="32"/>
      <c r="E13" s="32"/>
      <c r="F13" s="32">
        <f>SUM(C13:E13)</f>
        <v>0</v>
      </c>
    </row>
    <row r="14" spans="1:8" ht="15" customHeight="1" x14ac:dyDescent="0.25">
      <c r="A14" s="30"/>
      <c r="B14" s="1" t="s">
        <v>14</v>
      </c>
      <c r="F14" s="1">
        <f>SUM(C14:E14)</f>
        <v>0</v>
      </c>
    </row>
    <row r="15" spans="1:8" ht="15" customHeight="1" x14ac:dyDescent="0.25">
      <c r="A15" s="33" t="s">
        <v>66</v>
      </c>
      <c r="B15" s="32" t="s">
        <v>13</v>
      </c>
      <c r="C15" s="32"/>
      <c r="D15" s="32"/>
      <c r="E15" s="32"/>
      <c r="F15" s="32">
        <f t="shared" ref="F15:F16" si="0">SUM(C15:E15)</f>
        <v>0</v>
      </c>
    </row>
    <row r="16" spans="1:8" ht="15" customHeight="1" x14ac:dyDescent="0.25">
      <c r="A16" s="30"/>
      <c r="B16" s="1" t="s">
        <v>14</v>
      </c>
      <c r="F16" s="1">
        <f t="shared" si="0"/>
        <v>0</v>
      </c>
    </row>
    <row r="17" spans="1:6" ht="15" customHeight="1" x14ac:dyDescent="0.25">
      <c r="A17" s="12"/>
    </row>
    <row r="18" spans="1:6" ht="15" customHeight="1" thickBot="1" x14ac:dyDescent="0.3">
      <c r="A18" s="13"/>
      <c r="B18" s="13" t="s">
        <v>13</v>
      </c>
      <c r="C18" s="13">
        <f>+C13+C15</f>
        <v>0</v>
      </c>
      <c r="D18" s="13">
        <f t="shared" ref="D18:F18" si="1">+D13+D15</f>
        <v>0</v>
      </c>
      <c r="E18" s="13">
        <f t="shared" si="1"/>
        <v>0</v>
      </c>
      <c r="F18" s="13">
        <f t="shared" si="1"/>
        <v>0</v>
      </c>
    </row>
    <row r="19" spans="1:6" ht="15" customHeight="1" thickTop="1" x14ac:dyDescent="0.25">
      <c r="A19" s="14" t="s">
        <v>64</v>
      </c>
      <c r="B19" s="14"/>
      <c r="C19" s="15"/>
      <c r="D19" s="15"/>
      <c r="E19" s="15"/>
      <c r="F19" s="15"/>
    </row>
    <row r="20" spans="1:6" ht="15" customHeight="1" x14ac:dyDescent="0.25">
      <c r="A20" s="14" t="s">
        <v>75</v>
      </c>
      <c r="B20" s="14" t="s">
        <v>76</v>
      </c>
    </row>
    <row r="21" spans="1:6" ht="15" customHeight="1" x14ac:dyDescent="0.25">
      <c r="A21" s="1" t="s">
        <v>50</v>
      </c>
    </row>
    <row r="23" spans="1:6" ht="15" customHeight="1" x14ac:dyDescent="0.25">
      <c r="A23" s="40" t="s">
        <v>16</v>
      </c>
      <c r="B23" s="40"/>
      <c r="C23" s="40"/>
      <c r="D23" s="40"/>
      <c r="E23" s="40"/>
    </row>
    <row r="24" spans="1:6" ht="15" customHeight="1" x14ac:dyDescent="0.25">
      <c r="A24" s="4" t="s">
        <v>33</v>
      </c>
      <c r="B24" s="4"/>
    </row>
    <row r="25" spans="1:6" ht="15" customHeight="1" x14ac:dyDescent="0.25">
      <c r="A25" s="39" t="s">
        <v>57</v>
      </c>
      <c r="B25" s="39"/>
      <c r="C25" s="39"/>
      <c r="D25" s="39"/>
      <c r="E25" s="39"/>
    </row>
    <row r="27" spans="1:6" ht="15" customHeight="1" thickBot="1" x14ac:dyDescent="0.3">
      <c r="A27" s="9" t="s">
        <v>62</v>
      </c>
      <c r="B27" s="9" t="s">
        <v>9</v>
      </c>
      <c r="C27" s="9" t="s">
        <v>10</v>
      </c>
      <c r="D27" s="9" t="s">
        <v>11</v>
      </c>
      <c r="E27" s="9" t="s">
        <v>12</v>
      </c>
    </row>
    <row r="29" spans="1:6" ht="15" customHeight="1" x14ac:dyDescent="0.25">
      <c r="A29" s="11" t="s">
        <v>67</v>
      </c>
      <c r="E29" s="1">
        <f>SUM(B29:D29)</f>
        <v>0</v>
      </c>
    </row>
    <row r="30" spans="1:6" ht="15" customHeight="1" x14ac:dyDescent="0.25">
      <c r="A30" s="11"/>
      <c r="E30" s="1">
        <f>SUM(B30:D30)</f>
        <v>0</v>
      </c>
    </row>
    <row r="31" spans="1:6" ht="15" customHeight="1" x14ac:dyDescent="0.25">
      <c r="A31" s="11"/>
      <c r="E31" s="1">
        <v>0</v>
      </c>
    </row>
    <row r="32" spans="1:6" ht="15" customHeight="1" x14ac:dyDescent="0.25">
      <c r="A32" s="11"/>
      <c r="E32" s="1">
        <v>0</v>
      </c>
    </row>
    <row r="34" spans="1:5" ht="15" customHeight="1" thickBot="1" x14ac:dyDescent="0.3">
      <c r="A34" s="13" t="s">
        <v>48</v>
      </c>
      <c r="B34" s="13">
        <f>SUM(B29:B30)</f>
        <v>0</v>
      </c>
      <c r="C34" s="13">
        <f t="shared" ref="C34:E34" si="2">SUM(C29:C30)</f>
        <v>0</v>
      </c>
      <c r="D34" s="13">
        <f t="shared" si="2"/>
        <v>0</v>
      </c>
      <c r="E34" s="13">
        <f t="shared" si="2"/>
        <v>0</v>
      </c>
    </row>
    <row r="35" spans="1:5" ht="15" customHeight="1" thickTop="1" x14ac:dyDescent="0.25">
      <c r="A35" s="15" t="s">
        <v>79</v>
      </c>
    </row>
    <row r="36" spans="1:5" ht="15" customHeight="1" x14ac:dyDescent="0.25">
      <c r="A36" s="16"/>
    </row>
    <row r="38" spans="1:5" ht="15" customHeight="1" x14ac:dyDescent="0.25">
      <c r="A38" s="39" t="s">
        <v>19</v>
      </c>
      <c r="B38" s="39"/>
      <c r="C38" s="39"/>
      <c r="D38" s="39"/>
      <c r="E38" s="39"/>
    </row>
    <row r="39" spans="1:5" ht="15" customHeight="1" x14ac:dyDescent="0.25">
      <c r="A39" s="7" t="s">
        <v>32</v>
      </c>
      <c r="B39" s="4"/>
    </row>
    <row r="40" spans="1:5" ht="15" customHeight="1" x14ac:dyDescent="0.25">
      <c r="A40" s="39" t="s">
        <v>57</v>
      </c>
      <c r="B40" s="39"/>
      <c r="C40" s="39"/>
      <c r="D40" s="39"/>
      <c r="E40" s="39"/>
    </row>
    <row r="42" spans="1:5" ht="15" customHeight="1" thickBot="1" x14ac:dyDescent="0.3">
      <c r="A42" s="9" t="s">
        <v>20</v>
      </c>
      <c r="B42" s="9" t="s">
        <v>9</v>
      </c>
      <c r="C42" s="9" t="s">
        <v>10</v>
      </c>
      <c r="D42" s="9" t="s">
        <v>11</v>
      </c>
      <c r="E42" s="9" t="s">
        <v>12</v>
      </c>
    </row>
    <row r="44" spans="1:5" ht="15" customHeight="1" x14ac:dyDescent="0.25">
      <c r="A44" s="1" t="s">
        <v>55</v>
      </c>
      <c r="E44" s="1">
        <f>SUM(B44:D44)</f>
        <v>0</v>
      </c>
    </row>
    <row r="45" spans="1:5" ht="15" customHeight="1" x14ac:dyDescent="0.25">
      <c r="A45" s="17" t="s">
        <v>56</v>
      </c>
      <c r="E45" s="1">
        <f t="shared" ref="E45:E46" si="3">SUM(B45:D45)</f>
        <v>0</v>
      </c>
    </row>
    <row r="46" spans="1:5" ht="18" customHeight="1" x14ac:dyDescent="0.25">
      <c r="A46" s="18"/>
      <c r="E46" s="1">
        <f t="shared" si="3"/>
        <v>0</v>
      </c>
    </row>
    <row r="49" spans="1:6" ht="15" customHeight="1" thickBot="1" x14ac:dyDescent="0.3">
      <c r="A49" s="13" t="s">
        <v>15</v>
      </c>
      <c r="B49" s="13">
        <f>B44+B45+B46</f>
        <v>0</v>
      </c>
      <c r="C49" s="13">
        <f t="shared" ref="C49:E49" si="4">C44+C45+C46</f>
        <v>0</v>
      </c>
      <c r="D49" s="13">
        <f t="shared" si="4"/>
        <v>0</v>
      </c>
      <c r="E49" s="13">
        <f t="shared" si="4"/>
        <v>0</v>
      </c>
    </row>
    <row r="50" spans="1:6" ht="15" customHeight="1" thickTop="1" x14ac:dyDescent="0.25">
      <c r="A50" s="15" t="s">
        <v>79</v>
      </c>
    </row>
    <row r="51" spans="1:6" ht="15" customHeight="1" x14ac:dyDescent="0.25">
      <c r="A51" s="16"/>
    </row>
    <row r="53" spans="1:6" ht="15" customHeight="1" x14ac:dyDescent="0.25">
      <c r="A53" s="39" t="s">
        <v>21</v>
      </c>
      <c r="B53" s="39"/>
      <c r="C53" s="39"/>
      <c r="D53" s="39"/>
      <c r="E53" s="39"/>
    </row>
    <row r="54" spans="1:6" ht="15" customHeight="1" x14ac:dyDescent="0.25">
      <c r="A54" s="7" t="s">
        <v>22</v>
      </c>
      <c r="B54" s="4"/>
      <c r="C54" s="4"/>
    </row>
    <row r="55" spans="1:6" ht="15" customHeight="1" x14ac:dyDescent="0.25">
      <c r="A55" s="2" t="s">
        <v>17</v>
      </c>
      <c r="B55" s="7" t="s">
        <v>18</v>
      </c>
      <c r="C55" s="20"/>
      <c r="D55" s="21"/>
      <c r="E55" s="21"/>
    </row>
    <row r="56" spans="1:6" ht="15" customHeight="1" x14ac:dyDescent="0.25">
      <c r="A56" s="4"/>
      <c r="B56" s="4"/>
      <c r="C56" s="4"/>
    </row>
    <row r="57" spans="1:6" ht="15" customHeight="1" thickBot="1" x14ac:dyDescent="0.3">
      <c r="A57" s="9" t="s">
        <v>20</v>
      </c>
      <c r="B57" s="9" t="s">
        <v>9</v>
      </c>
      <c r="C57" s="9" t="s">
        <v>10</v>
      </c>
      <c r="D57" s="9" t="s">
        <v>11</v>
      </c>
      <c r="E57" s="9" t="s">
        <v>12</v>
      </c>
    </row>
    <row r="59" spans="1:6" ht="15" customHeight="1" x14ac:dyDescent="0.25">
      <c r="A59" s="1" t="s">
        <v>49</v>
      </c>
      <c r="B59" s="22">
        <v>419945000</v>
      </c>
      <c r="C59" s="1">
        <f>B63</f>
        <v>419945000</v>
      </c>
      <c r="D59" s="1">
        <f>C63</f>
        <v>419945000</v>
      </c>
      <c r="E59" s="1">
        <f>B59</f>
        <v>419945000</v>
      </c>
    </row>
    <row r="60" spans="1:6" ht="15" customHeight="1" x14ac:dyDescent="0.25">
      <c r="A60" s="1" t="s">
        <v>23</v>
      </c>
      <c r="E60" s="1">
        <f>SUM(B60:D60)</f>
        <v>0</v>
      </c>
      <c r="F60" s="19"/>
    </row>
    <row r="61" spans="1:6" ht="15" customHeight="1" x14ac:dyDescent="0.25">
      <c r="A61" s="1" t="s">
        <v>24</v>
      </c>
      <c r="B61" s="1">
        <f t="shared" ref="B61:D61" si="5">B60+B59</f>
        <v>419945000</v>
      </c>
      <c r="C61" s="1">
        <f>C60+C59</f>
        <v>419945000</v>
      </c>
      <c r="D61" s="1">
        <f t="shared" si="5"/>
        <v>419945000</v>
      </c>
      <c r="E61" s="1">
        <f>E60+E59</f>
        <v>419945000</v>
      </c>
    </row>
    <row r="62" spans="1:6" ht="15" customHeight="1" x14ac:dyDescent="0.25">
      <c r="A62" s="1" t="s">
        <v>25</v>
      </c>
      <c r="E62" s="1">
        <f>SUM(B62:D62)</f>
        <v>0</v>
      </c>
    </row>
    <row r="63" spans="1:6" ht="15" customHeight="1" x14ac:dyDescent="0.25">
      <c r="A63" s="1" t="s">
        <v>26</v>
      </c>
      <c r="B63" s="1">
        <f>B61-B62</f>
        <v>419945000</v>
      </c>
      <c r="C63" s="1">
        <f t="shared" ref="C63:D63" si="6">C61-C62</f>
        <v>419945000</v>
      </c>
      <c r="D63" s="1">
        <f t="shared" si="6"/>
        <v>419945000</v>
      </c>
      <c r="E63" s="1">
        <f>E61-E62</f>
        <v>419945000</v>
      </c>
    </row>
    <row r="64" spans="1:6" ht="15" customHeight="1" thickBot="1" x14ac:dyDescent="0.3">
      <c r="A64" s="13"/>
      <c r="B64" s="13"/>
      <c r="C64" s="13"/>
      <c r="D64" s="13"/>
      <c r="E64" s="13">
        <v>0</v>
      </c>
    </row>
    <row r="65" spans="1:4" ht="15" customHeight="1" thickTop="1" x14ac:dyDescent="0.25">
      <c r="A65" s="15" t="s">
        <v>79</v>
      </c>
    </row>
    <row r="66" spans="1:4" ht="15" customHeight="1" x14ac:dyDescent="0.25">
      <c r="A66" s="16" t="s">
        <v>58</v>
      </c>
    </row>
    <row r="67" spans="1:4" ht="15" customHeight="1" x14ac:dyDescent="0.25">
      <c r="A67" s="16"/>
    </row>
    <row r="68" spans="1:4" ht="15" customHeight="1" x14ac:dyDescent="0.25">
      <c r="A68" s="1" t="s">
        <v>77</v>
      </c>
    </row>
    <row r="69" spans="1:4" ht="15" customHeight="1" x14ac:dyDescent="0.25">
      <c r="B69" s="21"/>
      <c r="C69" s="21"/>
      <c r="D69" s="21"/>
    </row>
    <row r="72" spans="1:4" ht="15" customHeight="1" x14ac:dyDescent="0.25">
      <c r="B72" s="19"/>
    </row>
    <row r="74" spans="1:4" ht="15" customHeight="1" x14ac:dyDescent="0.25">
      <c r="A74" s="28"/>
    </row>
    <row r="75" spans="1:4" ht="15" customHeight="1" x14ac:dyDescent="0.25">
      <c r="A75" s="28"/>
    </row>
    <row r="76" spans="1:4" ht="15" customHeight="1" x14ac:dyDescent="0.25">
      <c r="A76" s="28"/>
    </row>
  </sheetData>
  <mergeCells count="8">
    <mergeCell ref="A1:F1"/>
    <mergeCell ref="A8:F8"/>
    <mergeCell ref="A9:F9"/>
    <mergeCell ref="A23:E23"/>
    <mergeCell ref="A53:E53"/>
    <mergeCell ref="A38:E38"/>
    <mergeCell ref="A25:E25"/>
    <mergeCell ref="A40:E40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opLeftCell="A40" workbookViewId="0">
      <selection activeCell="B62" sqref="B62"/>
    </sheetView>
  </sheetViews>
  <sheetFormatPr baseColWidth="10" defaultColWidth="11.5703125" defaultRowHeight="15" customHeight="1" x14ac:dyDescent="0.25"/>
  <cols>
    <col min="1" max="1" width="60.7109375" style="1" customWidth="1"/>
    <col min="2" max="3" width="12.5703125" style="1" bestFit="1" customWidth="1"/>
    <col min="4" max="5" width="15.140625" style="1" bestFit="1" customWidth="1"/>
    <col min="6" max="6" width="11.7109375" style="1" bestFit="1" customWidth="1"/>
    <col min="7" max="16384" width="11.5703125" style="1"/>
  </cols>
  <sheetData>
    <row r="1" spans="1:8" ht="15" customHeight="1" x14ac:dyDescent="0.25">
      <c r="A1" s="39" t="s">
        <v>0</v>
      </c>
      <c r="B1" s="39"/>
      <c r="C1" s="39"/>
      <c r="D1" s="39"/>
      <c r="E1" s="39"/>
      <c r="F1" s="39"/>
    </row>
    <row r="2" spans="1:8" ht="15" customHeight="1" x14ac:dyDescent="0.25">
      <c r="A2" s="2" t="s">
        <v>3</v>
      </c>
      <c r="B2" s="3" t="s">
        <v>4</v>
      </c>
      <c r="C2" s="4"/>
      <c r="D2" s="4"/>
      <c r="E2" s="4"/>
      <c r="F2" s="4"/>
    </row>
    <row r="3" spans="1:8" ht="15" customHeight="1" x14ac:dyDescent="0.25">
      <c r="A3" s="2" t="s">
        <v>5</v>
      </c>
      <c r="B3" s="5" t="s">
        <v>6</v>
      </c>
      <c r="C3" s="4"/>
      <c r="D3" s="4"/>
      <c r="E3" s="4"/>
      <c r="F3" s="4"/>
    </row>
    <row r="4" spans="1:8" ht="15" customHeight="1" x14ac:dyDescent="0.25">
      <c r="A4" s="2" t="s">
        <v>7</v>
      </c>
      <c r="B4" s="4" t="s">
        <v>47</v>
      </c>
      <c r="C4" s="6"/>
      <c r="D4" s="4"/>
      <c r="E4" s="4"/>
      <c r="F4" s="4"/>
    </row>
    <row r="5" spans="1:8" ht="15" customHeight="1" x14ac:dyDescent="0.25">
      <c r="A5" s="2" t="s">
        <v>43</v>
      </c>
      <c r="B5" s="7" t="s">
        <v>69</v>
      </c>
      <c r="C5" s="4"/>
      <c r="D5" s="4"/>
      <c r="E5" s="4"/>
      <c r="F5" s="4"/>
      <c r="G5" s="8"/>
      <c r="H5" s="8"/>
    </row>
    <row r="6" spans="1:8" ht="15" customHeight="1" x14ac:dyDescent="0.25">
      <c r="A6" s="2"/>
      <c r="B6" s="7"/>
      <c r="C6" s="4"/>
      <c r="D6" s="4"/>
      <c r="E6" s="4"/>
      <c r="F6" s="4"/>
      <c r="G6" s="8"/>
      <c r="H6" s="8"/>
    </row>
    <row r="7" spans="1:8" ht="15" customHeight="1" x14ac:dyDescent="0.25">
      <c r="G7" s="8"/>
      <c r="H7" s="8"/>
    </row>
    <row r="8" spans="1:8" ht="15" customHeight="1" x14ac:dyDescent="0.25">
      <c r="A8" s="39" t="s">
        <v>1</v>
      </c>
      <c r="B8" s="39"/>
      <c r="C8" s="39"/>
      <c r="D8" s="39"/>
      <c r="E8" s="39"/>
      <c r="F8" s="39"/>
      <c r="G8" s="8"/>
      <c r="H8" s="8"/>
    </row>
    <row r="9" spans="1:8" ht="15" customHeight="1" x14ac:dyDescent="0.25">
      <c r="A9" s="39" t="s">
        <v>2</v>
      </c>
      <c r="B9" s="39"/>
      <c r="C9" s="39"/>
      <c r="D9" s="39"/>
      <c r="E9" s="39"/>
      <c r="F9" s="39"/>
      <c r="G9" s="8"/>
      <c r="H9" s="8"/>
    </row>
    <row r="11" spans="1:8" ht="15" customHeight="1" thickBot="1" x14ac:dyDescent="0.3">
      <c r="A11" s="9" t="s">
        <v>62</v>
      </c>
      <c r="B11" s="9" t="s">
        <v>8</v>
      </c>
      <c r="C11" s="9" t="s">
        <v>27</v>
      </c>
      <c r="D11" s="9" t="s">
        <v>28</v>
      </c>
      <c r="E11" s="9" t="s">
        <v>29</v>
      </c>
      <c r="F11" s="9" t="s">
        <v>30</v>
      </c>
    </row>
    <row r="12" spans="1:8" ht="15" customHeight="1" x14ac:dyDescent="0.25">
      <c r="A12" s="10"/>
      <c r="B12" s="10"/>
      <c r="C12" s="10"/>
      <c r="D12" s="10"/>
      <c r="E12" s="10"/>
      <c r="F12" s="10"/>
    </row>
    <row r="13" spans="1:8" ht="15" customHeight="1" x14ac:dyDescent="0.25">
      <c r="A13" s="33" t="s">
        <v>65</v>
      </c>
      <c r="B13" s="32" t="s">
        <v>13</v>
      </c>
      <c r="C13" s="32"/>
      <c r="D13" s="32"/>
      <c r="E13" s="32"/>
      <c r="F13" s="32">
        <f t="shared" ref="F13:F16" si="0">SUM(C13:E13)</f>
        <v>0</v>
      </c>
    </row>
    <row r="14" spans="1:8" ht="15" customHeight="1" x14ac:dyDescent="0.25">
      <c r="A14" s="30"/>
      <c r="B14" s="1" t="s">
        <v>14</v>
      </c>
      <c r="F14" s="1">
        <f t="shared" si="0"/>
        <v>0</v>
      </c>
    </row>
    <row r="15" spans="1:8" ht="15" customHeight="1" x14ac:dyDescent="0.25">
      <c r="A15" s="33" t="s">
        <v>66</v>
      </c>
      <c r="B15" s="32" t="s">
        <v>13</v>
      </c>
      <c r="C15" s="32"/>
      <c r="D15" s="32"/>
      <c r="E15" s="32"/>
      <c r="F15" s="32">
        <f t="shared" si="0"/>
        <v>0</v>
      </c>
    </row>
    <row r="16" spans="1:8" ht="15" customHeight="1" x14ac:dyDescent="0.25">
      <c r="A16" s="30"/>
      <c r="B16" s="1" t="s">
        <v>14</v>
      </c>
      <c r="F16" s="1">
        <f t="shared" si="0"/>
        <v>0</v>
      </c>
    </row>
    <row r="18" spans="1:6" ht="15" customHeight="1" thickBot="1" x14ac:dyDescent="0.3">
      <c r="A18" s="13"/>
      <c r="B18" s="13" t="s">
        <v>13</v>
      </c>
      <c r="C18" s="13">
        <f>+C13+C15</f>
        <v>0</v>
      </c>
      <c r="D18" s="13">
        <f t="shared" ref="D18:F18" si="1">+D13+D15</f>
        <v>0</v>
      </c>
      <c r="E18" s="13">
        <f t="shared" si="1"/>
        <v>0</v>
      </c>
      <c r="F18" s="13">
        <f t="shared" si="1"/>
        <v>0</v>
      </c>
    </row>
    <row r="19" spans="1:6" ht="15" customHeight="1" thickTop="1" x14ac:dyDescent="0.25">
      <c r="A19" s="14" t="s">
        <v>51</v>
      </c>
      <c r="B19" s="15"/>
      <c r="C19" s="15"/>
      <c r="D19" s="14"/>
      <c r="E19" s="15"/>
      <c r="F19" s="15"/>
    </row>
    <row r="20" spans="1:6" ht="15" customHeight="1" x14ac:dyDescent="0.25">
      <c r="A20" s="14" t="s">
        <v>75</v>
      </c>
      <c r="B20" s="14" t="s">
        <v>76</v>
      </c>
    </row>
    <row r="21" spans="1:6" ht="15" customHeight="1" x14ac:dyDescent="0.25">
      <c r="A21" s="1" t="s">
        <v>50</v>
      </c>
    </row>
    <row r="23" spans="1:6" ht="15" customHeight="1" x14ac:dyDescent="0.25">
      <c r="A23" s="40" t="s">
        <v>16</v>
      </c>
      <c r="B23" s="40"/>
      <c r="C23" s="40"/>
      <c r="D23" s="40"/>
      <c r="E23" s="40"/>
    </row>
    <row r="24" spans="1:6" ht="15" customHeight="1" x14ac:dyDescent="0.25">
      <c r="A24" s="4" t="s">
        <v>31</v>
      </c>
      <c r="B24" s="4"/>
    </row>
    <row r="25" spans="1:6" ht="15" customHeight="1" x14ac:dyDescent="0.25">
      <c r="A25" s="39" t="s">
        <v>57</v>
      </c>
      <c r="B25" s="39"/>
      <c r="C25" s="39"/>
      <c r="D25" s="39"/>
      <c r="E25" s="39"/>
    </row>
    <row r="27" spans="1:6" ht="15" customHeight="1" thickBot="1" x14ac:dyDescent="0.3">
      <c r="A27" s="9" t="s">
        <v>62</v>
      </c>
      <c r="B27" s="9" t="s">
        <v>27</v>
      </c>
      <c r="C27" s="9" t="s">
        <v>28</v>
      </c>
      <c r="D27" s="9" t="s">
        <v>29</v>
      </c>
      <c r="E27" s="9" t="s">
        <v>30</v>
      </c>
    </row>
    <row r="29" spans="1:6" ht="15" customHeight="1" x14ac:dyDescent="0.25">
      <c r="A29" s="11" t="s">
        <v>67</v>
      </c>
      <c r="E29" s="1">
        <f>SUM(B29:D29)</f>
        <v>0</v>
      </c>
    </row>
    <row r="30" spans="1:6" ht="15" customHeight="1" x14ac:dyDescent="0.25">
      <c r="A30" s="11"/>
      <c r="E30" s="1">
        <f>SUM(B30:D30)</f>
        <v>0</v>
      </c>
    </row>
    <row r="31" spans="1:6" ht="15" customHeight="1" x14ac:dyDescent="0.25">
      <c r="A31" s="11"/>
      <c r="E31" s="1">
        <v>0</v>
      </c>
    </row>
    <row r="32" spans="1:6" ht="15" customHeight="1" x14ac:dyDescent="0.25">
      <c r="A32" s="11"/>
      <c r="E32" s="1">
        <v>0</v>
      </c>
    </row>
    <row r="34" spans="1:5" ht="15" customHeight="1" thickBot="1" x14ac:dyDescent="0.3">
      <c r="A34" s="13" t="s">
        <v>15</v>
      </c>
      <c r="B34" s="13">
        <f>SUM(B29:B30)</f>
        <v>0</v>
      </c>
      <c r="C34" s="13">
        <f t="shared" ref="C34:E34" si="2">SUM(C29:C30)</f>
        <v>0</v>
      </c>
      <c r="D34" s="13">
        <f t="shared" si="2"/>
        <v>0</v>
      </c>
      <c r="E34" s="13">
        <f t="shared" si="2"/>
        <v>0</v>
      </c>
    </row>
    <row r="35" spans="1:5" ht="15" customHeight="1" thickTop="1" x14ac:dyDescent="0.25">
      <c r="A35" s="15" t="s">
        <v>79</v>
      </c>
    </row>
    <row r="36" spans="1:5" ht="15" customHeight="1" x14ac:dyDescent="0.25">
      <c r="A36" s="16"/>
    </row>
    <row r="37" spans="1:5" ht="15" customHeight="1" x14ac:dyDescent="0.25">
      <c r="A37" s="4"/>
      <c r="B37" s="4"/>
    </row>
    <row r="38" spans="1:5" ht="15" customHeight="1" x14ac:dyDescent="0.25">
      <c r="A38" s="39" t="s">
        <v>19</v>
      </c>
      <c r="B38" s="39"/>
      <c r="C38" s="39"/>
      <c r="D38" s="39"/>
      <c r="E38" s="39"/>
    </row>
    <row r="39" spans="1:5" ht="15" customHeight="1" x14ac:dyDescent="0.25">
      <c r="A39" s="7" t="s">
        <v>32</v>
      </c>
      <c r="B39" s="4"/>
    </row>
    <row r="40" spans="1:5" ht="15" customHeight="1" x14ac:dyDescent="0.25">
      <c r="A40" s="39" t="s">
        <v>57</v>
      </c>
      <c r="B40" s="39"/>
      <c r="C40" s="39"/>
      <c r="D40" s="39"/>
      <c r="E40" s="39"/>
    </row>
    <row r="42" spans="1:5" ht="15" customHeight="1" thickBot="1" x14ac:dyDescent="0.3">
      <c r="A42" s="9" t="s">
        <v>20</v>
      </c>
      <c r="B42" s="9" t="s">
        <v>27</v>
      </c>
      <c r="C42" s="9" t="s">
        <v>28</v>
      </c>
      <c r="D42" s="9" t="s">
        <v>29</v>
      </c>
      <c r="E42" s="9" t="s">
        <v>30</v>
      </c>
    </row>
    <row r="44" spans="1:5" ht="15" customHeight="1" x14ac:dyDescent="0.25">
      <c r="A44" s="1" t="s">
        <v>55</v>
      </c>
      <c r="E44" s="1">
        <f>SUM(B44:D44)</f>
        <v>0</v>
      </c>
    </row>
    <row r="45" spans="1:5" ht="15" customHeight="1" x14ac:dyDescent="0.25">
      <c r="A45" s="17" t="s">
        <v>56</v>
      </c>
      <c r="E45" s="1">
        <f t="shared" ref="E45" si="3">SUM(B45:D45)</f>
        <v>0</v>
      </c>
    </row>
    <row r="46" spans="1:5" ht="18" customHeight="1" x14ac:dyDescent="0.25">
      <c r="A46" s="18"/>
    </row>
    <row r="47" spans="1:5" ht="15" customHeight="1" x14ac:dyDescent="0.25">
      <c r="E47" s="4"/>
    </row>
    <row r="48" spans="1:5" ht="15" customHeight="1" x14ac:dyDescent="0.25">
      <c r="E48" s="4"/>
    </row>
    <row r="49" spans="1:9" ht="15" customHeight="1" thickBot="1" x14ac:dyDescent="0.3">
      <c r="A49" s="13" t="s">
        <v>15</v>
      </c>
      <c r="B49" s="13">
        <f>B44+B45</f>
        <v>0</v>
      </c>
      <c r="C49" s="13">
        <f t="shared" ref="C49:E49" si="4">C44+C45</f>
        <v>0</v>
      </c>
      <c r="D49" s="13">
        <f t="shared" si="4"/>
        <v>0</v>
      </c>
      <c r="E49" s="13">
        <f t="shared" si="4"/>
        <v>0</v>
      </c>
    </row>
    <row r="50" spans="1:9" ht="15" customHeight="1" thickTop="1" x14ac:dyDescent="0.25">
      <c r="A50" s="15" t="s">
        <v>79</v>
      </c>
    </row>
    <row r="51" spans="1:9" ht="15" customHeight="1" x14ac:dyDescent="0.25">
      <c r="A51" s="16"/>
    </row>
    <row r="53" spans="1:9" ht="15" customHeight="1" x14ac:dyDescent="0.25">
      <c r="A53" s="39" t="s">
        <v>21</v>
      </c>
      <c r="B53" s="39"/>
      <c r="C53" s="39"/>
      <c r="D53" s="39"/>
      <c r="E53" s="39"/>
    </row>
    <row r="54" spans="1:9" ht="15" customHeight="1" x14ac:dyDescent="0.25">
      <c r="A54" s="39" t="s">
        <v>22</v>
      </c>
      <c r="B54" s="39"/>
      <c r="C54" s="39"/>
      <c r="D54" s="39"/>
      <c r="E54" s="39"/>
    </row>
    <row r="55" spans="1:9" ht="15" customHeight="1" x14ac:dyDescent="0.25">
      <c r="A55" s="39" t="s">
        <v>57</v>
      </c>
      <c r="B55" s="39"/>
      <c r="C55" s="39"/>
      <c r="D55" s="39"/>
      <c r="E55" s="39"/>
    </row>
    <row r="57" spans="1:9" ht="15" customHeight="1" thickBot="1" x14ac:dyDescent="0.3">
      <c r="A57" s="9" t="s">
        <v>20</v>
      </c>
      <c r="B57" s="9" t="s">
        <v>27</v>
      </c>
      <c r="C57" s="9" t="s">
        <v>28</v>
      </c>
      <c r="D57" s="9" t="s">
        <v>29</v>
      </c>
      <c r="E57" s="9" t="s">
        <v>30</v>
      </c>
    </row>
    <row r="59" spans="1:9" ht="15" customHeight="1" x14ac:dyDescent="0.25">
      <c r="A59" s="1" t="s">
        <v>49</v>
      </c>
      <c r="B59" s="1">
        <f>'1T'!E63</f>
        <v>419945000</v>
      </c>
      <c r="C59" s="1">
        <f>B63</f>
        <v>419945000</v>
      </c>
      <c r="D59" s="1">
        <f>C63</f>
        <v>419945000</v>
      </c>
      <c r="E59" s="1">
        <f>B59</f>
        <v>419945000</v>
      </c>
    </row>
    <row r="60" spans="1:9" ht="15" customHeight="1" x14ac:dyDescent="0.25">
      <c r="A60" s="1" t="s">
        <v>23</v>
      </c>
      <c r="E60" s="1">
        <f>SUM(B60:D60)</f>
        <v>0</v>
      </c>
      <c r="G60" s="29"/>
      <c r="H60" s="29"/>
      <c r="I60" s="29"/>
    </row>
    <row r="61" spans="1:9" ht="15" customHeight="1" x14ac:dyDescent="0.25">
      <c r="A61" s="1" t="s">
        <v>24</v>
      </c>
      <c r="B61" s="1">
        <f>B59+B60</f>
        <v>419945000</v>
      </c>
      <c r="C61" s="1">
        <f t="shared" ref="C61:D61" si="5">C59+C60</f>
        <v>419945000</v>
      </c>
      <c r="D61" s="1">
        <f t="shared" si="5"/>
        <v>419945000</v>
      </c>
      <c r="E61" s="1">
        <f>E60+E59</f>
        <v>419945000</v>
      </c>
      <c r="F61" s="19"/>
    </row>
    <row r="62" spans="1:9" ht="15" customHeight="1" x14ac:dyDescent="0.25">
      <c r="A62" s="1" t="s">
        <v>25</v>
      </c>
      <c r="B62" s="1">
        <f>B49</f>
        <v>0</v>
      </c>
      <c r="C62" s="1">
        <f t="shared" ref="C62:D62" si="6">C49</f>
        <v>0</v>
      </c>
      <c r="D62" s="1">
        <f t="shared" si="6"/>
        <v>0</v>
      </c>
      <c r="E62" s="1">
        <f>SUM(B62:D62)</f>
        <v>0</v>
      </c>
    </row>
    <row r="63" spans="1:9" ht="15" customHeight="1" x14ac:dyDescent="0.25">
      <c r="A63" s="1" t="s">
        <v>26</v>
      </c>
      <c r="B63" s="1">
        <f>B61-B62</f>
        <v>419945000</v>
      </c>
      <c r="C63" s="1">
        <f t="shared" ref="C63:D63" si="7">C61-C62</f>
        <v>419945000</v>
      </c>
      <c r="D63" s="1">
        <f t="shared" si="7"/>
        <v>419945000</v>
      </c>
      <c r="E63" s="1">
        <f>E61-E62</f>
        <v>419945000</v>
      </c>
    </row>
    <row r="64" spans="1:9" ht="15" customHeight="1" thickBot="1" x14ac:dyDescent="0.3">
      <c r="A64" s="13"/>
      <c r="B64" s="13"/>
      <c r="C64" s="13"/>
      <c r="D64" s="13"/>
      <c r="E64" s="13"/>
    </row>
    <row r="65" spans="1:1" ht="15" customHeight="1" thickTop="1" x14ac:dyDescent="0.25">
      <c r="A65" s="15" t="s">
        <v>79</v>
      </c>
    </row>
    <row r="66" spans="1:1" ht="15" customHeight="1" x14ac:dyDescent="0.25">
      <c r="A66" s="16" t="s">
        <v>58</v>
      </c>
    </row>
    <row r="68" spans="1:1" ht="15" customHeight="1" x14ac:dyDescent="0.25">
      <c r="A68" s="1" t="s">
        <v>77</v>
      </c>
    </row>
    <row r="74" spans="1:1" ht="15" customHeight="1" x14ac:dyDescent="0.25">
      <c r="A74" s="28"/>
    </row>
    <row r="75" spans="1:1" ht="15" customHeight="1" x14ac:dyDescent="0.25">
      <c r="A75" s="28"/>
    </row>
    <row r="76" spans="1:1" ht="15" customHeight="1" x14ac:dyDescent="0.25">
      <c r="A76" s="28"/>
    </row>
  </sheetData>
  <mergeCells count="10">
    <mergeCell ref="A55:E55"/>
    <mergeCell ref="A53:E53"/>
    <mergeCell ref="A54:E54"/>
    <mergeCell ref="A1:F1"/>
    <mergeCell ref="A8:F8"/>
    <mergeCell ref="A9:F9"/>
    <mergeCell ref="A23:E23"/>
    <mergeCell ref="A38:E38"/>
    <mergeCell ref="A25:E25"/>
    <mergeCell ref="A40:E40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10" workbookViewId="0">
      <selection activeCell="A21" sqref="A21"/>
    </sheetView>
  </sheetViews>
  <sheetFormatPr baseColWidth="10" defaultColWidth="11.5703125" defaultRowHeight="15" x14ac:dyDescent="0.25"/>
  <cols>
    <col min="1" max="1" width="60.7109375" style="1" customWidth="1"/>
    <col min="2" max="2" width="12.5703125" style="1" bestFit="1" customWidth="1"/>
    <col min="3" max="3" width="13" style="1" customWidth="1"/>
    <col min="4" max="4" width="16.5703125" style="1" customWidth="1"/>
    <col min="5" max="5" width="13.140625" style="1" bestFit="1" customWidth="1"/>
    <col min="6" max="6" width="11.7109375" style="1" bestFit="1" customWidth="1"/>
    <col min="7" max="16384" width="11.5703125" style="1"/>
  </cols>
  <sheetData>
    <row r="1" spans="1:8" x14ac:dyDescent="0.25">
      <c r="A1" s="39" t="s">
        <v>0</v>
      </c>
      <c r="B1" s="39"/>
      <c r="C1" s="39"/>
      <c r="D1" s="39"/>
      <c r="E1" s="39"/>
      <c r="F1" s="39"/>
    </row>
    <row r="2" spans="1:8" ht="15" customHeight="1" x14ac:dyDescent="0.25">
      <c r="A2" s="2" t="s">
        <v>3</v>
      </c>
      <c r="B2" s="3" t="s">
        <v>4</v>
      </c>
      <c r="C2" s="4"/>
      <c r="D2" s="4"/>
      <c r="E2" s="4"/>
      <c r="F2" s="4"/>
    </row>
    <row r="3" spans="1:8" ht="15" customHeight="1" x14ac:dyDescent="0.25">
      <c r="A3" s="2" t="s">
        <v>5</v>
      </c>
      <c r="B3" s="5" t="s">
        <v>6</v>
      </c>
      <c r="C3" s="4"/>
      <c r="D3" s="4"/>
      <c r="E3" s="4"/>
      <c r="F3" s="4"/>
    </row>
    <row r="4" spans="1:8" ht="15" customHeight="1" x14ac:dyDescent="0.25">
      <c r="A4" s="2" t="s">
        <v>7</v>
      </c>
      <c r="B4" s="4" t="s">
        <v>47</v>
      </c>
      <c r="C4" s="6"/>
      <c r="D4" s="4"/>
      <c r="E4" s="4"/>
      <c r="F4" s="4"/>
    </row>
    <row r="5" spans="1:8" ht="15" customHeight="1" x14ac:dyDescent="0.25">
      <c r="A5" s="2" t="s">
        <v>43</v>
      </c>
      <c r="B5" s="7" t="s">
        <v>70</v>
      </c>
      <c r="C5" s="4"/>
      <c r="D5" s="4"/>
      <c r="E5" s="4"/>
      <c r="F5" s="4"/>
      <c r="G5" s="8"/>
      <c r="H5" s="8"/>
    </row>
    <row r="6" spans="1:8" ht="15" customHeight="1" x14ac:dyDescent="0.25">
      <c r="A6" s="2"/>
      <c r="B6" s="7"/>
      <c r="C6" s="4"/>
      <c r="D6" s="4"/>
      <c r="E6" s="4"/>
      <c r="F6" s="4"/>
      <c r="G6" s="8"/>
      <c r="H6" s="8"/>
    </row>
    <row r="7" spans="1:8" ht="15" customHeight="1" x14ac:dyDescent="0.25">
      <c r="G7" s="8"/>
      <c r="H7" s="8"/>
    </row>
    <row r="8" spans="1:8" ht="15" customHeight="1" x14ac:dyDescent="0.25">
      <c r="A8" s="39" t="s">
        <v>1</v>
      </c>
      <c r="B8" s="39"/>
      <c r="C8" s="39"/>
      <c r="D8" s="39"/>
      <c r="E8" s="39"/>
      <c r="F8" s="39"/>
      <c r="G8" s="8"/>
      <c r="H8" s="8"/>
    </row>
    <row r="9" spans="1:8" ht="15" customHeight="1" x14ac:dyDescent="0.25">
      <c r="A9" s="39" t="s">
        <v>2</v>
      </c>
      <c r="B9" s="39"/>
      <c r="C9" s="39"/>
      <c r="D9" s="39"/>
      <c r="E9" s="39"/>
      <c r="F9" s="39"/>
      <c r="G9" s="8"/>
      <c r="H9" s="8"/>
    </row>
    <row r="11" spans="1:8" ht="15.75" thickBot="1" x14ac:dyDescent="0.3">
      <c r="A11" s="9" t="s">
        <v>62</v>
      </c>
      <c r="B11" s="9" t="s">
        <v>8</v>
      </c>
      <c r="C11" s="9" t="s">
        <v>34</v>
      </c>
      <c r="D11" s="9" t="s">
        <v>35</v>
      </c>
      <c r="E11" s="9" t="s">
        <v>36</v>
      </c>
      <c r="F11" s="9" t="s">
        <v>37</v>
      </c>
    </row>
    <row r="12" spans="1:8" x14ac:dyDescent="0.25">
      <c r="A12" s="10"/>
      <c r="B12" s="10"/>
      <c r="C12" s="10"/>
      <c r="D12" s="10"/>
      <c r="E12" s="10"/>
      <c r="F12" s="10"/>
    </row>
    <row r="13" spans="1:8" x14ac:dyDescent="0.25">
      <c r="A13" s="33" t="s">
        <v>65</v>
      </c>
      <c r="B13" s="32" t="s">
        <v>13</v>
      </c>
      <c r="C13" s="32"/>
      <c r="D13" s="32"/>
      <c r="E13" s="32"/>
      <c r="F13" s="32">
        <f>+SUM(C13:E13)</f>
        <v>0</v>
      </c>
    </row>
    <row r="14" spans="1:8" x14ac:dyDescent="0.25">
      <c r="A14" s="30"/>
      <c r="B14" s="1" t="s">
        <v>14</v>
      </c>
      <c r="F14" s="1">
        <f t="shared" ref="F14:F16" si="0">+SUM(C14:E14)</f>
        <v>0</v>
      </c>
    </row>
    <row r="15" spans="1:8" x14ac:dyDescent="0.25">
      <c r="A15" s="33" t="s">
        <v>66</v>
      </c>
      <c r="B15" s="32" t="s">
        <v>13</v>
      </c>
      <c r="C15" s="32">
        <v>36</v>
      </c>
      <c r="D15" s="32">
        <v>155</v>
      </c>
      <c r="E15" s="32">
        <v>306</v>
      </c>
      <c r="F15" s="32">
        <f t="shared" si="0"/>
        <v>497</v>
      </c>
    </row>
    <row r="16" spans="1:8" x14ac:dyDescent="0.25">
      <c r="A16" s="30"/>
      <c r="B16" s="1" t="s">
        <v>14</v>
      </c>
      <c r="C16" s="1">
        <v>144</v>
      </c>
      <c r="D16" s="1">
        <v>144</v>
      </c>
      <c r="E16" s="1">
        <v>620</v>
      </c>
      <c r="F16" s="1">
        <f t="shared" si="0"/>
        <v>908</v>
      </c>
    </row>
    <row r="18" spans="1:6" ht="15.75" thickBot="1" x14ac:dyDescent="0.3">
      <c r="A18" s="13"/>
      <c r="B18" s="13" t="s">
        <v>13</v>
      </c>
      <c r="C18" s="13">
        <f>C13+C15</f>
        <v>36</v>
      </c>
      <c r="D18" s="13">
        <f t="shared" ref="D18:F18" si="1">D13+D15</f>
        <v>155</v>
      </c>
      <c r="E18" s="13">
        <f t="shared" si="1"/>
        <v>306</v>
      </c>
      <c r="F18" s="13">
        <f t="shared" si="1"/>
        <v>497</v>
      </c>
    </row>
    <row r="19" spans="1:6" ht="15.75" thickTop="1" x14ac:dyDescent="0.25">
      <c r="A19" s="14" t="s">
        <v>52</v>
      </c>
      <c r="B19" s="15"/>
      <c r="C19" s="15"/>
      <c r="D19" s="15"/>
      <c r="E19" s="15"/>
      <c r="F19" s="15"/>
    </row>
    <row r="20" spans="1:6" x14ac:dyDescent="0.25">
      <c r="A20" s="14" t="s">
        <v>75</v>
      </c>
      <c r="B20" s="14" t="s">
        <v>76</v>
      </c>
    </row>
    <row r="21" spans="1:6" x14ac:dyDescent="0.25">
      <c r="A21" s="1" t="s">
        <v>50</v>
      </c>
    </row>
    <row r="23" spans="1:6" x14ac:dyDescent="0.25">
      <c r="A23" s="40" t="s">
        <v>16</v>
      </c>
      <c r="B23" s="40"/>
      <c r="C23" s="40"/>
      <c r="D23" s="40"/>
      <c r="E23" s="40"/>
    </row>
    <row r="24" spans="1:6" x14ac:dyDescent="0.25">
      <c r="A24" s="4" t="s">
        <v>33</v>
      </c>
      <c r="B24" s="4"/>
    </row>
    <row r="25" spans="1:6" x14ac:dyDescent="0.25">
      <c r="A25" s="39" t="s">
        <v>57</v>
      </c>
      <c r="B25" s="39"/>
      <c r="C25" s="39"/>
      <c r="D25" s="39"/>
      <c r="E25" s="39"/>
    </row>
    <row r="27" spans="1:6" ht="15.75" thickBot="1" x14ac:dyDescent="0.3">
      <c r="A27" s="9" t="s">
        <v>62</v>
      </c>
      <c r="B27" s="9" t="s">
        <v>34</v>
      </c>
      <c r="C27" s="9" t="s">
        <v>35</v>
      </c>
      <c r="D27" s="9" t="s">
        <v>36</v>
      </c>
      <c r="E27" s="9" t="s">
        <v>37</v>
      </c>
    </row>
    <row r="29" spans="1:6" x14ac:dyDescent="0.25">
      <c r="A29" s="11" t="s">
        <v>67</v>
      </c>
      <c r="B29" s="1">
        <v>76106875</v>
      </c>
      <c r="C29" s="1">
        <v>234032982.96000001</v>
      </c>
      <c r="D29" s="1">
        <v>363152580</v>
      </c>
      <c r="E29" s="1">
        <f>+SUM(B29:D29)</f>
        <v>673292437.96000004</v>
      </c>
    </row>
    <row r="30" spans="1:6" x14ac:dyDescent="0.25">
      <c r="A30" s="11"/>
      <c r="E30" s="1">
        <f t="shared" ref="E30:E32" si="2">+SUM(B30:D30)</f>
        <v>0</v>
      </c>
    </row>
    <row r="31" spans="1:6" x14ac:dyDescent="0.25">
      <c r="A31" s="11"/>
      <c r="E31" s="1">
        <f t="shared" si="2"/>
        <v>0</v>
      </c>
    </row>
    <row r="32" spans="1:6" x14ac:dyDescent="0.25">
      <c r="A32" s="11"/>
      <c r="E32" s="1">
        <f t="shared" si="2"/>
        <v>0</v>
      </c>
    </row>
    <row r="34" spans="1:5" ht="15.75" thickBot="1" x14ac:dyDescent="0.3">
      <c r="A34" s="13" t="s">
        <v>53</v>
      </c>
      <c r="B34" s="13">
        <f>+SUM(B29:B32)</f>
        <v>76106875</v>
      </c>
      <c r="C34" s="13">
        <f t="shared" ref="C34:E34" si="3">+SUM(C29:C32)</f>
        <v>234032982.96000001</v>
      </c>
      <c r="D34" s="13">
        <f t="shared" si="3"/>
        <v>363152580</v>
      </c>
      <c r="E34" s="13">
        <f t="shared" si="3"/>
        <v>673292437.96000004</v>
      </c>
    </row>
    <row r="35" spans="1:5" ht="15.75" thickTop="1" x14ac:dyDescent="0.25">
      <c r="A35" s="16" t="s">
        <v>78</v>
      </c>
    </row>
    <row r="36" spans="1:5" x14ac:dyDescent="0.25">
      <c r="A36" s="15" t="s">
        <v>79</v>
      </c>
    </row>
    <row r="38" spans="1:5" x14ac:dyDescent="0.25">
      <c r="A38" s="39" t="s">
        <v>19</v>
      </c>
      <c r="B38" s="39"/>
      <c r="C38" s="39"/>
      <c r="D38" s="39"/>
      <c r="E38" s="39"/>
    </row>
    <row r="39" spans="1:5" x14ac:dyDescent="0.25">
      <c r="A39" s="7" t="s">
        <v>32</v>
      </c>
      <c r="B39" s="4"/>
    </row>
    <row r="40" spans="1:5" x14ac:dyDescent="0.25">
      <c r="A40" s="39" t="s">
        <v>57</v>
      </c>
      <c r="B40" s="39"/>
      <c r="C40" s="39"/>
      <c r="D40" s="39"/>
      <c r="E40" s="39"/>
    </row>
    <row r="42" spans="1:5" ht="15.75" thickBot="1" x14ac:dyDescent="0.3">
      <c r="A42" s="9" t="s">
        <v>20</v>
      </c>
      <c r="B42" s="9" t="s">
        <v>34</v>
      </c>
      <c r="C42" s="9" t="s">
        <v>35</v>
      </c>
      <c r="D42" s="9" t="s">
        <v>36</v>
      </c>
      <c r="E42" s="9" t="s">
        <v>37</v>
      </c>
    </row>
    <row r="44" spans="1:5" x14ac:dyDescent="0.25">
      <c r="A44" s="1" t="s">
        <v>55</v>
      </c>
      <c r="E44" s="1">
        <f>SUM(B44:D44)</f>
        <v>0</v>
      </c>
    </row>
    <row r="45" spans="1:5" x14ac:dyDescent="0.25">
      <c r="A45" s="17" t="s">
        <v>56</v>
      </c>
      <c r="B45" s="1">
        <v>76106875</v>
      </c>
      <c r="C45" s="1">
        <v>234032982.96000001</v>
      </c>
      <c r="D45" s="1">
        <v>363152580</v>
      </c>
      <c r="E45" s="4">
        <f>SUM(B45:D45)</f>
        <v>673292437.96000004</v>
      </c>
    </row>
    <row r="46" spans="1:5" x14ac:dyDescent="0.25">
      <c r="A46" s="18"/>
      <c r="E46" s="1">
        <f>SUM(B46:D46)</f>
        <v>0</v>
      </c>
    </row>
    <row r="49" spans="1:9" ht="15.75" thickBot="1" x14ac:dyDescent="0.3">
      <c r="A49" s="13" t="s">
        <v>15</v>
      </c>
      <c r="B49" s="13">
        <f>SUM(B44:B45)</f>
        <v>76106875</v>
      </c>
      <c r="C49" s="13">
        <f t="shared" ref="C49:E49" si="4">SUM(C44:C45)</f>
        <v>234032982.96000001</v>
      </c>
      <c r="D49" s="13">
        <f t="shared" si="4"/>
        <v>363152580</v>
      </c>
      <c r="E49" s="13">
        <f t="shared" si="4"/>
        <v>673292437.96000004</v>
      </c>
    </row>
    <row r="50" spans="1:9" ht="15.75" thickTop="1" x14ac:dyDescent="0.25">
      <c r="A50" s="15" t="s">
        <v>79</v>
      </c>
    </row>
    <row r="51" spans="1:9" x14ac:dyDescent="0.25">
      <c r="A51" s="16"/>
    </row>
    <row r="53" spans="1:9" x14ac:dyDescent="0.25">
      <c r="A53" s="39" t="s">
        <v>21</v>
      </c>
      <c r="B53" s="39"/>
      <c r="C53" s="39"/>
      <c r="D53" s="39"/>
      <c r="E53" s="39"/>
    </row>
    <row r="54" spans="1:9" x14ac:dyDescent="0.25">
      <c r="A54" s="39" t="s">
        <v>22</v>
      </c>
      <c r="B54" s="39"/>
      <c r="C54" s="39"/>
      <c r="D54" s="39"/>
      <c r="E54" s="39"/>
    </row>
    <row r="55" spans="1:9" x14ac:dyDescent="0.25">
      <c r="A55" s="2" t="s">
        <v>17</v>
      </c>
      <c r="B55" s="7" t="s">
        <v>18</v>
      </c>
      <c r="C55" s="21"/>
      <c r="D55" s="21"/>
      <c r="E55" s="21"/>
    </row>
    <row r="57" spans="1:9" ht="15.75" thickBot="1" x14ac:dyDescent="0.3">
      <c r="A57" s="9" t="s">
        <v>20</v>
      </c>
      <c r="B57" s="9" t="s">
        <v>34</v>
      </c>
      <c r="C57" s="9" t="s">
        <v>35</v>
      </c>
      <c r="D57" s="9" t="s">
        <v>36</v>
      </c>
      <c r="E57" s="9" t="s">
        <v>37</v>
      </c>
    </row>
    <row r="59" spans="1:9" x14ac:dyDescent="0.25">
      <c r="A59" s="1" t="s">
        <v>49</v>
      </c>
      <c r="B59" s="1">
        <f>'2T'!E63</f>
        <v>419945000</v>
      </c>
      <c r="C59" s="1">
        <f>B63</f>
        <v>655127133.89999998</v>
      </c>
      <c r="D59" s="1">
        <f>C63</f>
        <v>421094150.93999994</v>
      </c>
      <c r="E59" s="1">
        <f>B59</f>
        <v>419945000</v>
      </c>
    </row>
    <row r="60" spans="1:9" x14ac:dyDescent="0.25">
      <c r="A60" s="1" t="s">
        <v>23</v>
      </c>
      <c r="B60" s="1">
        <v>311289008.89999998</v>
      </c>
      <c r="C60" s="1">
        <v>0</v>
      </c>
      <c r="D60" s="1">
        <v>0</v>
      </c>
      <c r="E60" s="1">
        <f>SUM(B60:D60)</f>
        <v>311289008.89999998</v>
      </c>
      <c r="G60" s="29"/>
      <c r="H60" s="29"/>
      <c r="I60" s="29"/>
    </row>
    <row r="61" spans="1:9" x14ac:dyDescent="0.25">
      <c r="A61" s="1" t="s">
        <v>24</v>
      </c>
      <c r="B61" s="1">
        <f>B59+B60</f>
        <v>731234008.89999998</v>
      </c>
      <c r="C61" s="1">
        <f t="shared" ref="C61:D61" si="5">C60+C59</f>
        <v>655127133.89999998</v>
      </c>
      <c r="D61" s="1">
        <f t="shared" si="5"/>
        <v>421094150.93999994</v>
      </c>
      <c r="E61" s="1">
        <f>E60+E59</f>
        <v>731234008.89999998</v>
      </c>
      <c r="F61" s="19"/>
    </row>
    <row r="62" spans="1:9" x14ac:dyDescent="0.25">
      <c r="A62" s="1" t="s">
        <v>25</v>
      </c>
      <c r="B62" s="1">
        <f>B49</f>
        <v>76106875</v>
      </c>
      <c r="C62" s="1">
        <f t="shared" ref="C62:D62" si="6">C49</f>
        <v>234032982.96000001</v>
      </c>
      <c r="D62" s="1">
        <f t="shared" si="6"/>
        <v>363152580</v>
      </c>
      <c r="E62" s="1">
        <f>SUM(B62:D62)</f>
        <v>673292437.96000004</v>
      </c>
    </row>
    <row r="63" spans="1:9" x14ac:dyDescent="0.25">
      <c r="A63" s="1" t="s">
        <v>26</v>
      </c>
      <c r="B63" s="1">
        <f>B61-B62</f>
        <v>655127133.89999998</v>
      </c>
      <c r="C63" s="1">
        <f t="shared" ref="C63:D63" si="7">C61-C62</f>
        <v>421094150.93999994</v>
      </c>
      <c r="D63" s="1">
        <f t="shared" si="7"/>
        <v>57941570.939999938</v>
      </c>
      <c r="E63" s="1">
        <f>E61-E62</f>
        <v>57941570.939999938</v>
      </c>
    </row>
    <row r="64" spans="1:9" ht="15.75" thickBot="1" x14ac:dyDescent="0.3">
      <c r="A64" s="13"/>
      <c r="B64" s="13"/>
      <c r="C64" s="13"/>
      <c r="D64" s="13"/>
      <c r="E64" s="13"/>
    </row>
    <row r="65" spans="1:1" ht="15.75" thickTop="1" x14ac:dyDescent="0.25">
      <c r="A65" s="15" t="s">
        <v>79</v>
      </c>
    </row>
    <row r="66" spans="1:1" x14ac:dyDescent="0.25">
      <c r="A66" s="16" t="s">
        <v>54</v>
      </c>
    </row>
    <row r="68" spans="1:1" x14ac:dyDescent="0.25">
      <c r="A68" s="1" t="s">
        <v>77</v>
      </c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</sheetData>
  <mergeCells count="9">
    <mergeCell ref="A40:E40"/>
    <mergeCell ref="A53:E53"/>
    <mergeCell ref="A54:E54"/>
    <mergeCell ref="A1:F1"/>
    <mergeCell ref="A8:F8"/>
    <mergeCell ref="A9:F9"/>
    <mergeCell ref="A23:E23"/>
    <mergeCell ref="A25:E25"/>
    <mergeCell ref="A38:E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13" workbookViewId="0">
      <selection activeCell="A22" sqref="A22"/>
    </sheetView>
  </sheetViews>
  <sheetFormatPr baseColWidth="10" defaultColWidth="11.5703125" defaultRowHeight="15" x14ac:dyDescent="0.25"/>
  <cols>
    <col min="1" max="1" width="60.7109375" style="1" customWidth="1"/>
    <col min="2" max="2" width="12" style="1" bestFit="1" customWidth="1"/>
    <col min="3" max="3" width="13" style="1" customWidth="1"/>
    <col min="4" max="4" width="13.85546875" style="1" customWidth="1"/>
    <col min="5" max="5" width="12.5703125" style="1" customWidth="1"/>
    <col min="6" max="6" width="11.7109375" style="1" bestFit="1" customWidth="1"/>
    <col min="7" max="16384" width="11.5703125" style="1"/>
  </cols>
  <sheetData>
    <row r="1" spans="1:8" x14ac:dyDescent="0.25">
      <c r="A1" s="39" t="s">
        <v>0</v>
      </c>
      <c r="B1" s="39"/>
      <c r="C1" s="39"/>
      <c r="D1" s="39"/>
      <c r="E1" s="39"/>
      <c r="F1" s="39"/>
    </row>
    <row r="2" spans="1:8" ht="15" customHeight="1" x14ac:dyDescent="0.25">
      <c r="A2" s="2" t="s">
        <v>3</v>
      </c>
      <c r="B2" s="3" t="s">
        <v>4</v>
      </c>
      <c r="C2" s="4"/>
      <c r="D2" s="4"/>
      <c r="E2" s="4"/>
      <c r="F2" s="4"/>
    </row>
    <row r="3" spans="1:8" ht="15" customHeight="1" x14ac:dyDescent="0.25">
      <c r="A3" s="2" t="s">
        <v>5</v>
      </c>
      <c r="B3" s="5" t="s">
        <v>6</v>
      </c>
      <c r="C3" s="4"/>
      <c r="D3" s="4"/>
      <c r="E3" s="4"/>
      <c r="F3" s="4"/>
    </row>
    <row r="4" spans="1:8" ht="15" customHeight="1" x14ac:dyDescent="0.25">
      <c r="A4" s="2" t="s">
        <v>7</v>
      </c>
      <c r="B4" s="4" t="s">
        <v>47</v>
      </c>
      <c r="C4" s="6"/>
      <c r="D4" s="4"/>
      <c r="E4" s="4"/>
      <c r="F4" s="4"/>
    </row>
    <row r="5" spans="1:8" ht="15" customHeight="1" x14ac:dyDescent="0.25">
      <c r="A5" s="2" t="s">
        <v>43</v>
      </c>
      <c r="B5" s="7" t="s">
        <v>71</v>
      </c>
      <c r="C5" s="4"/>
      <c r="D5" s="4"/>
      <c r="E5" s="4"/>
      <c r="F5" s="4"/>
      <c r="G5" s="8"/>
      <c r="H5" s="8"/>
    </row>
    <row r="6" spans="1:8" ht="15" customHeight="1" x14ac:dyDescent="0.25">
      <c r="A6" s="2"/>
      <c r="B6" s="7"/>
      <c r="C6" s="4"/>
      <c r="D6" s="4"/>
      <c r="E6" s="4"/>
      <c r="F6" s="4"/>
      <c r="G6" s="8"/>
      <c r="H6" s="8"/>
    </row>
    <row r="7" spans="1:8" ht="15" customHeight="1" x14ac:dyDescent="0.25">
      <c r="G7" s="8"/>
      <c r="H7" s="8"/>
    </row>
    <row r="8" spans="1:8" ht="15" customHeight="1" x14ac:dyDescent="0.25">
      <c r="A8" s="39" t="s">
        <v>1</v>
      </c>
      <c r="B8" s="39"/>
      <c r="C8" s="39"/>
      <c r="D8" s="39"/>
      <c r="E8" s="39"/>
      <c r="F8" s="39"/>
      <c r="G8" s="8"/>
      <c r="H8" s="8"/>
    </row>
    <row r="9" spans="1:8" ht="15" customHeight="1" x14ac:dyDescent="0.25">
      <c r="A9" s="39" t="s">
        <v>2</v>
      </c>
      <c r="B9" s="39"/>
      <c r="C9" s="39"/>
      <c r="D9" s="39"/>
      <c r="E9" s="39"/>
      <c r="F9" s="39"/>
      <c r="G9" s="8"/>
      <c r="H9" s="8"/>
    </row>
    <row r="11" spans="1:8" ht="15.75" thickBot="1" x14ac:dyDescent="0.3">
      <c r="A11" s="9" t="s">
        <v>62</v>
      </c>
      <c r="B11" s="9" t="s">
        <v>8</v>
      </c>
      <c r="C11" s="9" t="s">
        <v>38</v>
      </c>
      <c r="D11" s="9" t="s">
        <v>39</v>
      </c>
      <c r="E11" s="9" t="s">
        <v>40</v>
      </c>
      <c r="F11" s="9" t="s">
        <v>41</v>
      </c>
    </row>
    <row r="12" spans="1:8" x14ac:dyDescent="0.25">
      <c r="A12" s="10"/>
      <c r="B12" s="10"/>
      <c r="C12" s="10"/>
      <c r="D12" s="10"/>
      <c r="E12" s="10"/>
      <c r="F12" s="10"/>
    </row>
    <row r="13" spans="1:8" x14ac:dyDescent="0.25">
      <c r="A13" s="33" t="s">
        <v>65</v>
      </c>
      <c r="B13" s="32" t="s">
        <v>13</v>
      </c>
      <c r="C13" s="32"/>
      <c r="D13" s="32"/>
      <c r="E13" s="32"/>
      <c r="F13" s="32">
        <f>+SUM(C13:E13)</f>
        <v>0</v>
      </c>
    </row>
    <row r="14" spans="1:8" x14ac:dyDescent="0.25">
      <c r="A14" s="30"/>
      <c r="B14" s="1" t="s">
        <v>14</v>
      </c>
      <c r="F14" s="1">
        <f>+SUM(C14:E14)</f>
        <v>0</v>
      </c>
    </row>
    <row r="15" spans="1:8" x14ac:dyDescent="0.25">
      <c r="A15" s="33" t="s">
        <v>66</v>
      </c>
      <c r="B15" s="32" t="s">
        <v>13</v>
      </c>
      <c r="C15" s="32">
        <v>447</v>
      </c>
      <c r="D15" s="32">
        <v>457</v>
      </c>
      <c r="E15" s="32">
        <v>248</v>
      </c>
      <c r="F15" s="32">
        <f t="shared" ref="F15:F16" si="0">SUM(C15:E15)</f>
        <v>1152</v>
      </c>
    </row>
    <row r="16" spans="1:8" x14ac:dyDescent="0.25">
      <c r="A16" s="30"/>
      <c r="B16" s="1" t="s">
        <v>14</v>
      </c>
      <c r="C16" s="1">
        <v>1788</v>
      </c>
      <c r="D16" s="1">
        <v>1828</v>
      </c>
      <c r="E16" s="1">
        <v>992</v>
      </c>
      <c r="F16" s="1">
        <f t="shared" si="0"/>
        <v>4608</v>
      </c>
    </row>
    <row r="18" spans="1:6" ht="15.75" thickBot="1" x14ac:dyDescent="0.3">
      <c r="A18" s="13" t="s">
        <v>61</v>
      </c>
      <c r="B18" s="13" t="s">
        <v>13</v>
      </c>
      <c r="C18" s="13">
        <f>C13+C15</f>
        <v>447</v>
      </c>
      <c r="D18" s="13">
        <f t="shared" ref="D18:F18" si="1">D13+D15</f>
        <v>457</v>
      </c>
      <c r="E18" s="13">
        <f t="shared" si="1"/>
        <v>248</v>
      </c>
      <c r="F18" s="13">
        <f t="shared" si="1"/>
        <v>1152</v>
      </c>
    </row>
    <row r="19" spans="1:6" ht="15.75" thickTop="1" x14ac:dyDescent="0.25">
      <c r="A19" s="14" t="s">
        <v>63</v>
      </c>
      <c r="B19" s="15"/>
      <c r="C19" s="15"/>
      <c r="D19" s="15"/>
      <c r="E19" s="15"/>
      <c r="F19" s="15"/>
    </row>
    <row r="20" spans="1:6" x14ac:dyDescent="0.25">
      <c r="A20" s="14" t="s">
        <v>75</v>
      </c>
      <c r="B20" s="14" t="s">
        <v>76</v>
      </c>
      <c r="C20" s="15"/>
      <c r="D20" s="15"/>
      <c r="E20" s="15"/>
      <c r="F20" s="15"/>
    </row>
    <row r="21" spans="1:6" x14ac:dyDescent="0.25">
      <c r="A21" s="37" t="s">
        <v>80</v>
      </c>
      <c r="C21" s="37" t="s">
        <v>81</v>
      </c>
    </row>
    <row r="22" spans="1:6" x14ac:dyDescent="0.25">
      <c r="A22" s="1" t="s">
        <v>50</v>
      </c>
    </row>
    <row r="23" spans="1:6" x14ac:dyDescent="0.25">
      <c r="A23" s="40" t="s">
        <v>16</v>
      </c>
      <c r="B23" s="40"/>
      <c r="C23" s="40"/>
      <c r="D23" s="40"/>
      <c r="E23" s="40"/>
    </row>
    <row r="24" spans="1:6" x14ac:dyDescent="0.25">
      <c r="A24" s="39" t="s">
        <v>33</v>
      </c>
      <c r="B24" s="39"/>
      <c r="C24" s="39"/>
      <c r="D24" s="39"/>
      <c r="E24" s="39"/>
    </row>
    <row r="25" spans="1:6" x14ac:dyDescent="0.25">
      <c r="A25" s="39" t="s">
        <v>57</v>
      </c>
      <c r="B25" s="39"/>
      <c r="C25" s="39"/>
      <c r="D25" s="39"/>
      <c r="E25" s="39"/>
    </row>
    <row r="27" spans="1:6" ht="15.75" thickBot="1" x14ac:dyDescent="0.3">
      <c r="A27" s="9" t="s">
        <v>62</v>
      </c>
      <c r="B27" s="9" t="s">
        <v>38</v>
      </c>
      <c r="C27" s="9" t="s">
        <v>39</v>
      </c>
      <c r="D27" s="9" t="s">
        <v>40</v>
      </c>
      <c r="E27" s="9" t="s">
        <v>41</v>
      </c>
    </row>
    <row r="29" spans="1:6" x14ac:dyDescent="0.25">
      <c r="A29" s="11" t="s">
        <v>67</v>
      </c>
      <c r="B29" s="1">
        <v>51290558.899999999</v>
      </c>
      <c r="C29" s="1">
        <v>0</v>
      </c>
      <c r="D29" s="1">
        <v>0</v>
      </c>
      <c r="E29" s="1">
        <f>SUM(B29:D29)</f>
        <v>51290558.899999999</v>
      </c>
    </row>
    <row r="30" spans="1:6" x14ac:dyDescent="0.25">
      <c r="A30" s="11"/>
      <c r="E30" s="1">
        <f t="shared" ref="E30:E32" si="2">SUM(B30:D30)</f>
        <v>0</v>
      </c>
    </row>
    <row r="31" spans="1:6" x14ac:dyDescent="0.25">
      <c r="A31" s="11"/>
      <c r="E31" s="1">
        <f t="shared" si="2"/>
        <v>0</v>
      </c>
    </row>
    <row r="32" spans="1:6" x14ac:dyDescent="0.25">
      <c r="A32" s="11"/>
      <c r="E32" s="1">
        <f t="shared" si="2"/>
        <v>0</v>
      </c>
    </row>
    <row r="34" spans="1:5" ht="15.75" thickBot="1" x14ac:dyDescent="0.3">
      <c r="A34" s="13" t="s">
        <v>53</v>
      </c>
      <c r="B34" s="13">
        <f>SUM(B29:B32)</f>
        <v>51290558.899999999</v>
      </c>
      <c r="C34" s="13">
        <f t="shared" ref="C34:E34" si="3">SUM(C29:C32)</f>
        <v>0</v>
      </c>
      <c r="D34" s="13">
        <f t="shared" si="3"/>
        <v>0</v>
      </c>
      <c r="E34" s="13">
        <f t="shared" si="3"/>
        <v>51290558.899999999</v>
      </c>
    </row>
    <row r="35" spans="1:5" ht="15.75" thickTop="1" x14ac:dyDescent="0.25">
      <c r="A35" s="15" t="s">
        <v>79</v>
      </c>
    </row>
    <row r="36" spans="1:5" x14ac:dyDescent="0.25">
      <c r="A36" s="16"/>
    </row>
    <row r="38" spans="1:5" x14ac:dyDescent="0.25">
      <c r="A38" s="39" t="s">
        <v>19</v>
      </c>
      <c r="B38" s="39"/>
      <c r="C38" s="39"/>
      <c r="D38" s="39"/>
      <c r="E38" s="39"/>
    </row>
    <row r="39" spans="1:5" x14ac:dyDescent="0.25">
      <c r="A39" s="7" t="s">
        <v>32</v>
      </c>
      <c r="B39" s="4"/>
    </row>
    <row r="40" spans="1:5" x14ac:dyDescent="0.25">
      <c r="A40" s="39" t="s">
        <v>57</v>
      </c>
      <c r="B40" s="39"/>
      <c r="C40" s="39"/>
      <c r="D40" s="39"/>
      <c r="E40" s="39"/>
    </row>
    <row r="42" spans="1:5" ht="15.75" thickBot="1" x14ac:dyDescent="0.3">
      <c r="A42" s="9" t="s">
        <v>20</v>
      </c>
      <c r="B42" s="9" t="s">
        <v>38</v>
      </c>
      <c r="C42" s="9" t="s">
        <v>39</v>
      </c>
      <c r="D42" s="9" t="s">
        <v>40</v>
      </c>
      <c r="E42" s="9" t="s">
        <v>41</v>
      </c>
    </row>
    <row r="44" spans="1:5" x14ac:dyDescent="0.25">
      <c r="A44" s="1" t="s">
        <v>55</v>
      </c>
      <c r="E44" s="1">
        <v>0</v>
      </c>
    </row>
    <row r="45" spans="1:5" x14ac:dyDescent="0.25">
      <c r="A45" s="17" t="s">
        <v>56</v>
      </c>
      <c r="B45" s="1">
        <v>51290558.899999999</v>
      </c>
      <c r="E45" s="1">
        <f>SUM(B45:D45)</f>
        <v>51290558.899999999</v>
      </c>
    </row>
    <row r="46" spans="1:5" x14ac:dyDescent="0.25">
      <c r="A46" s="18"/>
    </row>
    <row r="49" spans="1:6" ht="15.75" thickBot="1" x14ac:dyDescent="0.3">
      <c r="A49" s="13" t="s">
        <v>15</v>
      </c>
      <c r="B49" s="13">
        <f>B44+B45</f>
        <v>51290558.899999999</v>
      </c>
      <c r="C49" s="13">
        <f t="shared" ref="C49:E49" si="4">C44+C45</f>
        <v>0</v>
      </c>
      <c r="D49" s="13">
        <f t="shared" si="4"/>
        <v>0</v>
      </c>
      <c r="E49" s="13">
        <f t="shared" si="4"/>
        <v>51290558.899999999</v>
      </c>
    </row>
    <row r="50" spans="1:6" ht="15.75" thickTop="1" x14ac:dyDescent="0.25">
      <c r="A50" s="15" t="s">
        <v>79</v>
      </c>
    </row>
    <row r="51" spans="1:6" x14ac:dyDescent="0.25">
      <c r="A51" s="15"/>
    </row>
    <row r="53" spans="1:6" x14ac:dyDescent="0.25">
      <c r="A53" s="39" t="s">
        <v>21</v>
      </c>
      <c r="B53" s="39"/>
      <c r="C53" s="39"/>
      <c r="D53" s="39"/>
      <c r="E53" s="39"/>
    </row>
    <row r="54" spans="1:6" x14ac:dyDescent="0.25">
      <c r="A54" s="39" t="s">
        <v>22</v>
      </c>
      <c r="B54" s="39"/>
      <c r="C54" s="39"/>
      <c r="D54" s="39"/>
      <c r="E54" s="39"/>
    </row>
    <row r="55" spans="1:6" x14ac:dyDescent="0.25">
      <c r="A55" s="2" t="s">
        <v>17</v>
      </c>
      <c r="B55" s="7" t="s">
        <v>18</v>
      </c>
      <c r="C55" s="21"/>
      <c r="D55" s="21"/>
      <c r="E55" s="21"/>
    </row>
    <row r="57" spans="1:6" ht="15.75" thickBot="1" x14ac:dyDescent="0.3">
      <c r="A57" s="9" t="s">
        <v>20</v>
      </c>
      <c r="B57" s="9" t="s">
        <v>38</v>
      </c>
      <c r="C57" s="9" t="s">
        <v>39</v>
      </c>
      <c r="D57" s="9" t="s">
        <v>40</v>
      </c>
      <c r="E57" s="9" t="s">
        <v>41</v>
      </c>
    </row>
    <row r="59" spans="1:6" x14ac:dyDescent="0.25">
      <c r="A59" s="1" t="s">
        <v>49</v>
      </c>
      <c r="B59" s="1">
        <f>'3T'!E63</f>
        <v>57941570.939999938</v>
      </c>
      <c r="C59" s="1">
        <f>B63</f>
        <v>6651012.0399999395</v>
      </c>
      <c r="D59" s="1">
        <f>C63</f>
        <v>6651012.0399999395</v>
      </c>
      <c r="E59" s="1">
        <f>B59</f>
        <v>57941570.939999938</v>
      </c>
    </row>
    <row r="60" spans="1:6" x14ac:dyDescent="0.25">
      <c r="A60" s="1" t="s">
        <v>23</v>
      </c>
      <c r="B60" s="1">
        <v>0</v>
      </c>
      <c r="C60" s="1">
        <v>0</v>
      </c>
      <c r="D60" s="34">
        <v>0</v>
      </c>
      <c r="E60" s="1">
        <f>SUM(B60:D60)</f>
        <v>0</v>
      </c>
    </row>
    <row r="61" spans="1:6" x14ac:dyDescent="0.25">
      <c r="A61" s="1" t="s">
        <v>24</v>
      </c>
      <c r="B61" s="1">
        <f>B59+B60</f>
        <v>57941570.939999938</v>
      </c>
      <c r="C61" s="1">
        <f t="shared" ref="C61:D61" si="5">C59+C60</f>
        <v>6651012.0399999395</v>
      </c>
      <c r="D61" s="1">
        <f t="shared" si="5"/>
        <v>6651012.0399999395</v>
      </c>
      <c r="E61" s="1">
        <f>E60+E59</f>
        <v>57941570.939999938</v>
      </c>
      <c r="F61" s="19"/>
    </row>
    <row r="62" spans="1:6" x14ac:dyDescent="0.25">
      <c r="A62" s="1" t="s">
        <v>25</v>
      </c>
      <c r="B62" s="1">
        <f>B49</f>
        <v>51290558.899999999</v>
      </c>
      <c r="C62" s="1">
        <f t="shared" ref="C62:D62" si="6">C49</f>
        <v>0</v>
      </c>
      <c r="D62" s="1">
        <f t="shared" si="6"/>
        <v>0</v>
      </c>
      <c r="E62" s="1">
        <f>SUM(B62:D62)</f>
        <v>51290558.899999999</v>
      </c>
    </row>
    <row r="63" spans="1:6" x14ac:dyDescent="0.25">
      <c r="A63" s="1" t="s">
        <v>26</v>
      </c>
      <c r="B63" s="1">
        <f>B61-B62</f>
        <v>6651012.0399999395</v>
      </c>
      <c r="C63" s="1">
        <f t="shared" ref="C63:D63" si="7">C61-C62</f>
        <v>6651012.0399999395</v>
      </c>
      <c r="D63" s="1">
        <f t="shared" si="7"/>
        <v>6651012.0399999395</v>
      </c>
      <c r="E63" s="1">
        <f>E61-E62</f>
        <v>6651012.0399999395</v>
      </c>
    </row>
    <row r="64" spans="1:6" ht="15.75" thickBot="1" x14ac:dyDescent="0.3">
      <c r="A64" s="13"/>
      <c r="B64" s="13"/>
      <c r="C64" s="13"/>
      <c r="D64" s="13"/>
      <c r="E64" s="13"/>
    </row>
    <row r="65" spans="1:1" ht="15.75" thickTop="1" x14ac:dyDescent="0.25">
      <c r="A65" s="15" t="s">
        <v>79</v>
      </c>
    </row>
    <row r="66" spans="1:1" x14ac:dyDescent="0.25">
      <c r="A66" s="16" t="s">
        <v>54</v>
      </c>
    </row>
    <row r="67" spans="1:1" x14ac:dyDescent="0.25">
      <c r="A67" s="35"/>
    </row>
    <row r="68" spans="1:1" x14ac:dyDescent="0.25">
      <c r="A68" s="1" t="s">
        <v>77</v>
      </c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</sheetData>
  <mergeCells count="10">
    <mergeCell ref="A38:E38"/>
    <mergeCell ref="A40:E40"/>
    <mergeCell ref="A53:E53"/>
    <mergeCell ref="A54:E54"/>
    <mergeCell ref="A1:F1"/>
    <mergeCell ref="A8:F8"/>
    <mergeCell ref="A9:F9"/>
    <mergeCell ref="A23:E23"/>
    <mergeCell ref="A24:E24"/>
    <mergeCell ref="A25:E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A65" sqref="A65"/>
    </sheetView>
  </sheetViews>
  <sheetFormatPr baseColWidth="10" defaultColWidth="11.5703125" defaultRowHeight="15" x14ac:dyDescent="0.25"/>
  <cols>
    <col min="1" max="1" width="62" style="1" customWidth="1"/>
    <col min="2" max="2" width="14.42578125" style="1" customWidth="1"/>
    <col min="3" max="4" width="14.140625" style="1" bestFit="1" customWidth="1"/>
    <col min="5" max="5" width="12.5703125" style="1" bestFit="1" customWidth="1"/>
    <col min="6" max="6" width="12.42578125" style="1" bestFit="1" customWidth="1"/>
    <col min="7" max="7" width="11.7109375" style="1" bestFit="1" customWidth="1"/>
    <col min="8" max="16384" width="11.5703125" style="1"/>
  </cols>
  <sheetData>
    <row r="1" spans="1:8" x14ac:dyDescent="0.25">
      <c r="A1" s="39" t="s">
        <v>0</v>
      </c>
      <c r="B1" s="39"/>
      <c r="C1" s="39"/>
      <c r="D1" s="39"/>
      <c r="E1" s="39"/>
      <c r="F1" s="39"/>
    </row>
    <row r="2" spans="1:8" x14ac:dyDescent="0.25">
      <c r="A2" s="2" t="s">
        <v>3</v>
      </c>
      <c r="B2" s="3" t="s">
        <v>4</v>
      </c>
      <c r="C2" s="4"/>
      <c r="D2" s="4"/>
      <c r="E2" s="4"/>
      <c r="F2" s="4"/>
    </row>
    <row r="3" spans="1:8" x14ac:dyDescent="0.25">
      <c r="A3" s="2" t="s">
        <v>5</v>
      </c>
      <c r="B3" s="5" t="s">
        <v>6</v>
      </c>
      <c r="C3" s="4"/>
      <c r="D3" s="4"/>
      <c r="E3" s="4"/>
      <c r="F3" s="4"/>
    </row>
    <row r="4" spans="1:8" x14ac:dyDescent="0.25">
      <c r="A4" s="2" t="s">
        <v>7</v>
      </c>
      <c r="B4" s="4" t="s">
        <v>47</v>
      </c>
      <c r="C4" s="6"/>
      <c r="D4" s="4"/>
      <c r="E4" s="4"/>
      <c r="F4" s="4"/>
    </row>
    <row r="5" spans="1:8" x14ac:dyDescent="0.25">
      <c r="A5" s="2" t="s">
        <v>43</v>
      </c>
      <c r="B5" s="7" t="s">
        <v>72</v>
      </c>
      <c r="C5" s="4"/>
      <c r="D5" s="4"/>
      <c r="E5" s="4"/>
      <c r="F5" s="4"/>
      <c r="G5" s="8"/>
      <c r="H5" s="8"/>
    </row>
    <row r="6" spans="1:8" x14ac:dyDescent="0.25">
      <c r="A6" s="2"/>
      <c r="B6" s="7"/>
      <c r="C6" s="4"/>
      <c r="D6" s="4"/>
      <c r="E6" s="4"/>
      <c r="F6" s="4"/>
      <c r="G6" s="8"/>
      <c r="H6" s="8"/>
    </row>
    <row r="7" spans="1:8" x14ac:dyDescent="0.25">
      <c r="G7" s="8"/>
      <c r="H7" s="8"/>
    </row>
    <row r="8" spans="1:8" x14ac:dyDescent="0.25">
      <c r="A8" s="39" t="s">
        <v>1</v>
      </c>
      <c r="B8" s="39"/>
      <c r="C8" s="39"/>
      <c r="D8" s="39"/>
      <c r="E8" s="39"/>
      <c r="G8" s="8"/>
      <c r="H8" s="8"/>
    </row>
    <row r="9" spans="1:8" x14ac:dyDescent="0.25">
      <c r="A9" s="39" t="s">
        <v>2</v>
      </c>
      <c r="B9" s="39"/>
      <c r="C9" s="39"/>
      <c r="D9" s="39"/>
      <c r="E9" s="39"/>
      <c r="G9" s="8"/>
      <c r="H9" s="8"/>
    </row>
    <row r="11" spans="1:8" ht="15.75" thickBot="1" x14ac:dyDescent="0.3">
      <c r="A11" s="9" t="s">
        <v>62</v>
      </c>
      <c r="B11" s="9" t="s">
        <v>8</v>
      </c>
      <c r="C11" s="9" t="s">
        <v>12</v>
      </c>
      <c r="D11" s="9" t="s">
        <v>30</v>
      </c>
      <c r="E11" s="9" t="s">
        <v>46</v>
      </c>
      <c r="F11" s="8"/>
    </row>
    <row r="12" spans="1:8" x14ac:dyDescent="0.25">
      <c r="A12" s="10"/>
      <c r="B12" s="10"/>
      <c r="C12" s="10"/>
      <c r="D12" s="10"/>
      <c r="E12" s="10"/>
      <c r="F12" s="8"/>
    </row>
    <row r="13" spans="1:8" x14ac:dyDescent="0.25">
      <c r="A13" s="33" t="s">
        <v>65</v>
      </c>
      <c r="B13" s="32" t="s">
        <v>13</v>
      </c>
      <c r="C13" s="32">
        <f>+'1T'!F13</f>
        <v>0</v>
      </c>
      <c r="D13" s="32">
        <f>+'2T'!F13</f>
        <v>0</v>
      </c>
      <c r="E13" s="32">
        <f>SUM(C13:D13)</f>
        <v>0</v>
      </c>
      <c r="F13" s="8"/>
    </row>
    <row r="14" spans="1:8" x14ac:dyDescent="0.25">
      <c r="A14" s="30"/>
      <c r="B14" s="1" t="s">
        <v>14</v>
      </c>
      <c r="C14" s="1">
        <f>+'1T'!F14</f>
        <v>0</v>
      </c>
      <c r="D14" s="1">
        <f>+'2T'!F14</f>
        <v>0</v>
      </c>
      <c r="E14" s="1">
        <f t="shared" ref="E14:E16" si="0">SUM(C14:D14)</f>
        <v>0</v>
      </c>
      <c r="F14" s="8"/>
    </row>
    <row r="15" spans="1:8" x14ac:dyDescent="0.25">
      <c r="A15" s="33" t="s">
        <v>66</v>
      </c>
      <c r="B15" s="32" t="s">
        <v>13</v>
      </c>
      <c r="C15" s="32">
        <f>+'1T'!F15</f>
        <v>0</v>
      </c>
      <c r="D15" s="32">
        <f>+'2T'!F15</f>
        <v>0</v>
      </c>
      <c r="E15" s="32">
        <f t="shared" si="0"/>
        <v>0</v>
      </c>
      <c r="F15" s="8"/>
    </row>
    <row r="16" spans="1:8" x14ac:dyDescent="0.25">
      <c r="A16" s="30"/>
      <c r="B16" s="1" t="s">
        <v>14</v>
      </c>
      <c r="C16" s="1">
        <f>+'1T'!F16</f>
        <v>0</v>
      </c>
      <c r="D16" s="1">
        <f>+'2T'!F16</f>
        <v>0</v>
      </c>
      <c r="E16" s="1">
        <f t="shared" si="0"/>
        <v>0</v>
      </c>
      <c r="F16" s="8"/>
    </row>
    <row r="18" spans="1:6" ht="15.75" thickBot="1" x14ac:dyDescent="0.3">
      <c r="A18" s="13"/>
      <c r="B18" s="13" t="s">
        <v>13</v>
      </c>
      <c r="C18" s="13">
        <f>C13+C15</f>
        <v>0</v>
      </c>
      <c r="D18" s="13">
        <f t="shared" ref="D18:E18" si="1">D13+D15</f>
        <v>0</v>
      </c>
      <c r="E18" s="13">
        <f t="shared" si="1"/>
        <v>0</v>
      </c>
    </row>
    <row r="19" spans="1:6" ht="15.75" thickTop="1" x14ac:dyDescent="0.25">
      <c r="A19" s="14" t="s">
        <v>52</v>
      </c>
      <c r="B19" s="15"/>
      <c r="C19" s="15"/>
      <c r="D19" s="15"/>
      <c r="E19" s="15"/>
      <c r="F19" s="15"/>
    </row>
    <row r="20" spans="1:6" x14ac:dyDescent="0.25">
      <c r="A20" s="14" t="s">
        <v>75</v>
      </c>
      <c r="B20" s="14" t="s">
        <v>76</v>
      </c>
    </row>
    <row r="21" spans="1:6" x14ac:dyDescent="0.25">
      <c r="A21" s="1" t="s">
        <v>50</v>
      </c>
    </row>
    <row r="23" spans="1:6" x14ac:dyDescent="0.25">
      <c r="A23" s="40" t="s">
        <v>16</v>
      </c>
      <c r="B23" s="40"/>
      <c r="C23" s="40"/>
      <c r="D23" s="40"/>
    </row>
    <row r="24" spans="1:6" x14ac:dyDescent="0.25">
      <c r="A24" s="4" t="s">
        <v>33</v>
      </c>
      <c r="B24" s="4"/>
    </row>
    <row r="25" spans="1:6" x14ac:dyDescent="0.25">
      <c r="A25" s="39" t="s">
        <v>57</v>
      </c>
      <c r="B25" s="39"/>
      <c r="C25" s="39"/>
      <c r="D25" s="39"/>
      <c r="E25" s="21"/>
    </row>
    <row r="27" spans="1:6" ht="15.75" thickBot="1" x14ac:dyDescent="0.3">
      <c r="A27" s="9" t="s">
        <v>62</v>
      </c>
      <c r="B27" s="9" t="s">
        <v>12</v>
      </c>
      <c r="C27" s="9" t="s">
        <v>30</v>
      </c>
      <c r="D27" s="9" t="s">
        <v>46</v>
      </c>
    </row>
    <row r="29" spans="1:6" x14ac:dyDescent="0.25">
      <c r="A29" s="11" t="s">
        <v>67</v>
      </c>
      <c r="B29" s="1">
        <f>'1T'!E29</f>
        <v>0</v>
      </c>
      <c r="C29" s="1">
        <f>'2T'!E29</f>
        <v>0</v>
      </c>
      <c r="D29" s="1">
        <f>SUM(B29:C29)</f>
        <v>0</v>
      </c>
    </row>
    <row r="30" spans="1:6" x14ac:dyDescent="0.25">
      <c r="A30" s="11"/>
      <c r="B30" s="1">
        <f>'1T'!E30</f>
        <v>0</v>
      </c>
      <c r="C30" s="1">
        <f>'2T'!E30</f>
        <v>0</v>
      </c>
      <c r="D30" s="1">
        <f t="shared" ref="D30:D32" si="2">SUM(B30:C30)</f>
        <v>0</v>
      </c>
    </row>
    <row r="31" spans="1:6" x14ac:dyDescent="0.25">
      <c r="A31" s="11"/>
      <c r="B31" s="1">
        <f>'1T'!E31</f>
        <v>0</v>
      </c>
      <c r="C31" s="1">
        <f>'2T'!E31</f>
        <v>0</v>
      </c>
      <c r="D31" s="1">
        <f t="shared" si="2"/>
        <v>0</v>
      </c>
    </row>
    <row r="32" spans="1:6" x14ac:dyDescent="0.25">
      <c r="A32" s="11"/>
      <c r="B32" s="1">
        <f>'1T'!E32</f>
        <v>0</v>
      </c>
      <c r="C32" s="1">
        <f>'2T'!E32</f>
        <v>0</v>
      </c>
      <c r="D32" s="1">
        <f t="shared" si="2"/>
        <v>0</v>
      </c>
    </row>
    <row r="34" spans="1:7" ht="15.75" thickBot="1" x14ac:dyDescent="0.3">
      <c r="A34" s="13" t="s">
        <v>44</v>
      </c>
      <c r="B34" s="23">
        <f>B29</f>
        <v>0</v>
      </c>
      <c r="C34" s="23">
        <f t="shared" ref="C34:D34" si="3">C29</f>
        <v>0</v>
      </c>
      <c r="D34" s="23">
        <f t="shared" si="3"/>
        <v>0</v>
      </c>
    </row>
    <row r="35" spans="1:7" ht="15.75" thickTop="1" x14ac:dyDescent="0.25">
      <c r="A35" s="15" t="s">
        <v>79</v>
      </c>
    </row>
    <row r="38" spans="1:7" x14ac:dyDescent="0.25">
      <c r="A38" s="39" t="s">
        <v>19</v>
      </c>
      <c r="B38" s="39"/>
      <c r="C38" s="39"/>
      <c r="D38" s="39"/>
    </row>
    <row r="39" spans="1:7" x14ac:dyDescent="0.25">
      <c r="A39" s="7" t="s">
        <v>32</v>
      </c>
      <c r="B39" s="4"/>
    </row>
    <row r="40" spans="1:7" x14ac:dyDescent="0.25">
      <c r="A40" s="39" t="s">
        <v>57</v>
      </c>
      <c r="B40" s="39"/>
      <c r="C40" s="39"/>
      <c r="D40" s="39"/>
      <c r="E40" s="21"/>
      <c r="G40" s="24"/>
    </row>
    <row r="41" spans="1:7" x14ac:dyDescent="0.25">
      <c r="G41" s="24"/>
    </row>
    <row r="42" spans="1:7" ht="15.75" thickBot="1" x14ac:dyDescent="0.3">
      <c r="A42" s="9" t="s">
        <v>20</v>
      </c>
      <c r="B42" s="9" t="s">
        <v>12</v>
      </c>
      <c r="C42" s="9" t="s">
        <v>30</v>
      </c>
      <c r="D42" s="9" t="s">
        <v>46</v>
      </c>
      <c r="G42" s="24"/>
    </row>
    <row r="43" spans="1:7" x14ac:dyDescent="0.25">
      <c r="G43" s="24"/>
    </row>
    <row r="44" spans="1:7" x14ac:dyDescent="0.25">
      <c r="A44" s="1" t="s">
        <v>55</v>
      </c>
      <c r="B44" s="1">
        <f>'1T'!E44</f>
        <v>0</v>
      </c>
      <c r="C44" s="1">
        <f>'2T'!E44</f>
        <v>0</v>
      </c>
      <c r="D44" s="1">
        <f>SUM(B44:C44)</f>
        <v>0</v>
      </c>
      <c r="E44" s="24"/>
      <c r="F44" s="24"/>
    </row>
    <row r="45" spans="1:7" x14ac:dyDescent="0.25">
      <c r="A45" s="17" t="s">
        <v>56</v>
      </c>
      <c r="B45" s="1">
        <f>'1T'!E45</f>
        <v>0</v>
      </c>
      <c r="C45" s="1">
        <f>'2T'!E45</f>
        <v>0</v>
      </c>
      <c r="D45" s="1">
        <f>SUM(B45:C45)</f>
        <v>0</v>
      </c>
      <c r="E45" s="25"/>
      <c r="F45" s="24"/>
    </row>
    <row r="46" spans="1:7" x14ac:dyDescent="0.25">
      <c r="A46" s="18"/>
      <c r="B46" s="1">
        <f>'1T'!E46</f>
        <v>0</v>
      </c>
      <c r="C46" s="1">
        <f>'2T'!E46</f>
        <v>0</v>
      </c>
      <c r="D46" s="1">
        <f>SUM(B46:C46)</f>
        <v>0</v>
      </c>
      <c r="E46" s="24"/>
      <c r="F46" s="24"/>
    </row>
    <row r="47" spans="1:7" x14ac:dyDescent="0.25">
      <c r="B47" s="4"/>
      <c r="C47" s="4"/>
      <c r="F47" s="24"/>
    </row>
    <row r="48" spans="1:7" x14ac:dyDescent="0.25">
      <c r="B48" s="4"/>
      <c r="C48" s="4"/>
      <c r="E48" s="24"/>
      <c r="F48" s="24"/>
    </row>
    <row r="49" spans="1:6" ht="15.75" thickBot="1" x14ac:dyDescent="0.3">
      <c r="A49" s="13" t="s">
        <v>15</v>
      </c>
      <c r="B49" s="23">
        <f>'1T'!E49</f>
        <v>0</v>
      </c>
      <c r="C49" s="23">
        <f>'2T'!E49</f>
        <v>0</v>
      </c>
      <c r="D49" s="23">
        <f>SUM(B49:C49)</f>
        <v>0</v>
      </c>
      <c r="E49" s="24"/>
      <c r="F49" s="24"/>
    </row>
    <row r="50" spans="1:6" ht="15.75" thickTop="1" x14ac:dyDescent="0.25">
      <c r="A50" s="15" t="s">
        <v>79</v>
      </c>
    </row>
    <row r="51" spans="1:6" x14ac:dyDescent="0.25">
      <c r="A51" s="15"/>
    </row>
    <row r="53" spans="1:6" x14ac:dyDescent="0.25">
      <c r="A53" s="39" t="s">
        <v>21</v>
      </c>
      <c r="B53" s="39"/>
      <c r="C53" s="39"/>
      <c r="D53" s="39"/>
    </row>
    <row r="54" spans="1:6" x14ac:dyDescent="0.25">
      <c r="A54" s="7" t="s">
        <v>22</v>
      </c>
      <c r="B54" s="4"/>
    </row>
    <row r="55" spans="1:6" x14ac:dyDescent="0.25">
      <c r="A55" s="39" t="s">
        <v>57</v>
      </c>
      <c r="B55" s="39"/>
      <c r="C55" s="39"/>
      <c r="D55" s="39"/>
      <c r="E55" s="21"/>
    </row>
    <row r="57" spans="1:6" ht="15.75" thickBot="1" x14ac:dyDescent="0.3">
      <c r="A57" s="9" t="s">
        <v>20</v>
      </c>
      <c r="B57" s="9" t="s">
        <v>12</v>
      </c>
      <c r="C57" s="9" t="s">
        <v>30</v>
      </c>
      <c r="D57" s="9" t="s">
        <v>46</v>
      </c>
    </row>
    <row r="59" spans="1:6" x14ac:dyDescent="0.25">
      <c r="A59" s="1" t="s">
        <v>49</v>
      </c>
      <c r="B59" s="1">
        <f>'1T'!E59</f>
        <v>419945000</v>
      </c>
      <c r="C59" s="1">
        <f>'2T'!E59</f>
        <v>419945000</v>
      </c>
      <c r="D59" s="1">
        <f>B59</f>
        <v>419945000</v>
      </c>
    </row>
    <row r="60" spans="1:6" x14ac:dyDescent="0.25">
      <c r="A60" s="1" t="s">
        <v>23</v>
      </c>
      <c r="B60" s="1">
        <f>'1T'!E60</f>
        <v>0</v>
      </c>
      <c r="C60" s="1">
        <f>'2T'!E60</f>
        <v>0</v>
      </c>
      <c r="D60" s="1">
        <f>SUM(B60:C60)</f>
        <v>0</v>
      </c>
    </row>
    <row r="61" spans="1:6" x14ac:dyDescent="0.25">
      <c r="A61" s="1" t="s">
        <v>24</v>
      </c>
      <c r="B61" s="1">
        <f>'1T'!E61</f>
        <v>419945000</v>
      </c>
      <c r="C61" s="1">
        <f>'2T'!E61</f>
        <v>419945000</v>
      </c>
      <c r="D61" s="1">
        <f>D60+D59</f>
        <v>419945000</v>
      </c>
      <c r="E61" s="19"/>
    </row>
    <row r="62" spans="1:6" x14ac:dyDescent="0.25">
      <c r="A62" s="1" t="s">
        <v>25</v>
      </c>
      <c r="B62" s="1">
        <f>'1T'!E62</f>
        <v>0</v>
      </c>
      <c r="C62" s="1">
        <f>'2T'!E62</f>
        <v>0</v>
      </c>
      <c r="D62" s="1">
        <f>SUM(B62:C62)</f>
        <v>0</v>
      </c>
    </row>
    <row r="63" spans="1:6" x14ac:dyDescent="0.25">
      <c r="A63" s="1" t="s">
        <v>26</v>
      </c>
      <c r="B63" s="1">
        <f>'1T'!E63</f>
        <v>419945000</v>
      </c>
      <c r="C63" s="1">
        <f>'2T'!E63</f>
        <v>419945000</v>
      </c>
      <c r="D63" s="1">
        <f>D61-D62</f>
        <v>419945000</v>
      </c>
    </row>
    <row r="64" spans="1:6" ht="15.75" thickBot="1" x14ac:dyDescent="0.3">
      <c r="A64" s="13"/>
      <c r="B64" s="13"/>
      <c r="C64" s="13"/>
      <c r="D64" s="13"/>
    </row>
    <row r="65" spans="1:1" ht="15.75" thickTop="1" x14ac:dyDescent="0.25">
      <c r="A65" s="15" t="s">
        <v>79</v>
      </c>
    </row>
    <row r="66" spans="1:1" x14ac:dyDescent="0.25">
      <c r="A66" s="16" t="s">
        <v>54</v>
      </c>
    </row>
    <row r="67" spans="1:1" x14ac:dyDescent="0.25">
      <c r="A67" s="16"/>
    </row>
    <row r="68" spans="1:1" x14ac:dyDescent="0.25">
      <c r="A68" s="1" t="s">
        <v>77</v>
      </c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</sheetData>
  <mergeCells count="9">
    <mergeCell ref="A55:D55"/>
    <mergeCell ref="A53:D53"/>
    <mergeCell ref="A1:F1"/>
    <mergeCell ref="A8:E8"/>
    <mergeCell ref="A9:E9"/>
    <mergeCell ref="A23:D23"/>
    <mergeCell ref="A38:D38"/>
    <mergeCell ref="A25:D25"/>
    <mergeCell ref="A40:D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43" workbookViewId="0">
      <selection activeCell="A65" sqref="A65"/>
    </sheetView>
  </sheetViews>
  <sheetFormatPr baseColWidth="10" defaultColWidth="11.5703125" defaultRowHeight="15" x14ac:dyDescent="0.25"/>
  <cols>
    <col min="1" max="1" width="60.7109375" style="1" customWidth="1"/>
    <col min="2" max="2" width="14.85546875" style="1" customWidth="1"/>
    <col min="3" max="3" width="14.140625" style="1" bestFit="1" customWidth="1"/>
    <col min="4" max="4" width="13.5703125" style="1" customWidth="1"/>
    <col min="5" max="5" width="14.140625" style="1" bestFit="1" customWidth="1"/>
    <col min="6" max="6" width="12.5703125" style="1" bestFit="1" customWidth="1"/>
    <col min="7" max="7" width="11.7109375" style="1" bestFit="1" customWidth="1"/>
    <col min="8" max="16384" width="11.5703125" style="1"/>
  </cols>
  <sheetData>
    <row r="1" spans="1:8" x14ac:dyDescent="0.25">
      <c r="A1" s="39" t="s">
        <v>0</v>
      </c>
      <c r="B1" s="39"/>
      <c r="C1" s="39"/>
      <c r="D1" s="39"/>
      <c r="E1" s="39"/>
      <c r="F1" s="39"/>
    </row>
    <row r="2" spans="1:8" x14ac:dyDescent="0.25">
      <c r="A2" s="2" t="s">
        <v>3</v>
      </c>
      <c r="B2" s="3" t="s">
        <v>4</v>
      </c>
      <c r="C2" s="4"/>
      <c r="D2" s="4"/>
      <c r="E2" s="4"/>
      <c r="F2" s="4"/>
    </row>
    <row r="3" spans="1:8" x14ac:dyDescent="0.25">
      <c r="A3" s="2" t="s">
        <v>5</v>
      </c>
      <c r="B3" s="5" t="s">
        <v>6</v>
      </c>
      <c r="C3" s="4"/>
      <c r="D3" s="4"/>
      <c r="E3" s="4"/>
      <c r="F3" s="4"/>
    </row>
    <row r="4" spans="1:8" x14ac:dyDescent="0.25">
      <c r="A4" s="2" t="s">
        <v>7</v>
      </c>
      <c r="B4" s="4" t="s">
        <v>47</v>
      </c>
      <c r="C4" s="6"/>
      <c r="D4" s="4"/>
      <c r="E4" s="4"/>
      <c r="F4" s="4"/>
    </row>
    <row r="5" spans="1:8" x14ac:dyDescent="0.25">
      <c r="A5" s="2" t="s">
        <v>43</v>
      </c>
      <c r="B5" s="7" t="s">
        <v>73</v>
      </c>
      <c r="C5" s="4"/>
      <c r="D5" s="4"/>
      <c r="E5" s="4"/>
      <c r="F5" s="4"/>
      <c r="G5" s="8"/>
      <c r="H5" s="8"/>
    </row>
    <row r="6" spans="1:8" x14ac:dyDescent="0.25">
      <c r="A6" s="2"/>
      <c r="B6" s="7"/>
      <c r="C6" s="4"/>
      <c r="D6" s="4"/>
      <c r="E6" s="4"/>
      <c r="F6" s="4"/>
      <c r="G6" s="8"/>
      <c r="H6" s="8"/>
    </row>
    <row r="7" spans="1:8" x14ac:dyDescent="0.25">
      <c r="G7" s="8"/>
      <c r="H7" s="8"/>
    </row>
    <row r="8" spans="1:8" x14ac:dyDescent="0.25">
      <c r="A8" s="39" t="s">
        <v>1</v>
      </c>
      <c r="B8" s="39"/>
      <c r="C8" s="39"/>
      <c r="D8" s="39"/>
      <c r="E8" s="39"/>
      <c r="F8" s="39"/>
      <c r="G8" s="8"/>
      <c r="H8" s="8"/>
    </row>
    <row r="9" spans="1:8" x14ac:dyDescent="0.25">
      <c r="A9" s="39" t="s">
        <v>2</v>
      </c>
      <c r="B9" s="39"/>
      <c r="C9" s="39"/>
      <c r="D9" s="39"/>
      <c r="E9" s="39"/>
      <c r="F9" s="39"/>
      <c r="G9" s="8"/>
      <c r="H9" s="8"/>
    </row>
    <row r="11" spans="1:8" ht="15.75" thickBot="1" x14ac:dyDescent="0.3">
      <c r="A11" s="9" t="s">
        <v>62</v>
      </c>
      <c r="B11" s="9" t="s">
        <v>8</v>
      </c>
      <c r="C11" s="9" t="s">
        <v>12</v>
      </c>
      <c r="D11" s="9" t="s">
        <v>30</v>
      </c>
      <c r="E11" s="9" t="s">
        <v>37</v>
      </c>
      <c r="F11" s="9" t="s">
        <v>45</v>
      </c>
    </row>
    <row r="12" spans="1:8" x14ac:dyDescent="0.25">
      <c r="A12" s="10"/>
      <c r="B12" s="10"/>
      <c r="C12" s="10"/>
      <c r="D12" s="10"/>
      <c r="E12" s="10"/>
      <c r="F12" s="10"/>
    </row>
    <row r="13" spans="1:8" x14ac:dyDescent="0.25">
      <c r="A13" s="33" t="s">
        <v>65</v>
      </c>
      <c r="B13" s="32" t="s">
        <v>13</v>
      </c>
      <c r="C13" s="32">
        <f>+'1T'!F13</f>
        <v>0</v>
      </c>
      <c r="D13" s="32">
        <f>+'2T'!F13</f>
        <v>0</v>
      </c>
      <c r="E13" s="32">
        <f>+'3T'!F13</f>
        <v>0</v>
      </c>
      <c r="F13" s="31">
        <f>+SUM(C13:E13)</f>
        <v>0</v>
      </c>
    </row>
    <row r="14" spans="1:8" x14ac:dyDescent="0.25">
      <c r="A14" s="30"/>
      <c r="B14" s="1" t="s">
        <v>14</v>
      </c>
      <c r="C14" s="1">
        <f>+'1T'!F14</f>
        <v>0</v>
      </c>
      <c r="D14" s="1">
        <f>+'2T'!F14</f>
        <v>0</v>
      </c>
      <c r="E14" s="1">
        <f>+'3T'!F14</f>
        <v>0</v>
      </c>
      <c r="F14" s="36">
        <f t="shared" ref="F14:F16" si="0">+SUM(C14:E14)</f>
        <v>0</v>
      </c>
    </row>
    <row r="15" spans="1:8" x14ac:dyDescent="0.25">
      <c r="A15" s="33" t="s">
        <v>66</v>
      </c>
      <c r="B15" s="32" t="s">
        <v>13</v>
      </c>
      <c r="C15" s="32">
        <f>+'1T'!F15</f>
        <v>0</v>
      </c>
      <c r="D15" s="32">
        <f>+'2T'!F15</f>
        <v>0</v>
      </c>
      <c r="E15" s="32">
        <f>+'3T'!F15</f>
        <v>497</v>
      </c>
      <c r="F15" s="31">
        <f t="shared" si="0"/>
        <v>497</v>
      </c>
    </row>
    <row r="16" spans="1:8" x14ac:dyDescent="0.25">
      <c r="A16" s="30"/>
      <c r="B16" s="1" t="s">
        <v>14</v>
      </c>
      <c r="C16" s="1">
        <f>+'1T'!F16</f>
        <v>0</v>
      </c>
      <c r="D16" s="1">
        <f>+'2T'!F16</f>
        <v>0</v>
      </c>
      <c r="E16" s="1">
        <f>+'3T'!F16</f>
        <v>908</v>
      </c>
      <c r="F16" s="36">
        <f t="shared" si="0"/>
        <v>908</v>
      </c>
    </row>
    <row r="18" spans="1:6" ht="15.75" thickBot="1" x14ac:dyDescent="0.3">
      <c r="A18" s="13"/>
      <c r="B18" s="13" t="s">
        <v>13</v>
      </c>
      <c r="C18" s="13">
        <f>C13+C15</f>
        <v>0</v>
      </c>
      <c r="D18" s="13">
        <f t="shared" ref="D18:F18" si="1">D13+D15</f>
        <v>0</v>
      </c>
      <c r="E18" s="13">
        <f t="shared" si="1"/>
        <v>497</v>
      </c>
      <c r="F18" s="13">
        <f t="shared" si="1"/>
        <v>497</v>
      </c>
    </row>
    <row r="19" spans="1:6" ht="15.75" thickTop="1" x14ac:dyDescent="0.25">
      <c r="A19" s="14" t="s">
        <v>52</v>
      </c>
    </row>
    <row r="20" spans="1:6" x14ac:dyDescent="0.25">
      <c r="A20" s="14" t="s">
        <v>75</v>
      </c>
      <c r="B20" s="14" t="s">
        <v>76</v>
      </c>
    </row>
    <row r="21" spans="1:6" x14ac:dyDescent="0.25">
      <c r="A21" s="1" t="s">
        <v>50</v>
      </c>
    </row>
    <row r="22" spans="1:6" x14ac:dyDescent="0.25">
      <c r="A22" s="15"/>
    </row>
    <row r="23" spans="1:6" x14ac:dyDescent="0.25">
      <c r="A23" s="40" t="s">
        <v>16</v>
      </c>
      <c r="B23" s="40"/>
      <c r="C23" s="40"/>
      <c r="D23" s="40"/>
      <c r="E23" s="40"/>
    </row>
    <row r="24" spans="1:6" x14ac:dyDescent="0.25">
      <c r="A24" s="39" t="s">
        <v>33</v>
      </c>
      <c r="B24" s="39"/>
      <c r="C24" s="39"/>
      <c r="D24" s="39"/>
      <c r="E24" s="39"/>
    </row>
    <row r="25" spans="1:6" x14ac:dyDescent="0.25">
      <c r="A25" s="39" t="s">
        <v>57</v>
      </c>
      <c r="B25" s="39"/>
      <c r="C25" s="39"/>
      <c r="D25" s="39"/>
      <c r="E25" s="39"/>
    </row>
    <row r="27" spans="1:6" ht="15.75" thickBot="1" x14ac:dyDescent="0.3">
      <c r="A27" s="9" t="s">
        <v>62</v>
      </c>
      <c r="B27" s="9" t="s">
        <v>12</v>
      </c>
      <c r="C27" s="9" t="s">
        <v>30</v>
      </c>
      <c r="D27" s="9" t="s">
        <v>37</v>
      </c>
      <c r="E27" s="9" t="s">
        <v>45</v>
      </c>
    </row>
    <row r="29" spans="1:6" x14ac:dyDescent="0.25">
      <c r="A29" s="11" t="s">
        <v>67</v>
      </c>
      <c r="B29" s="1">
        <f>'1T'!E29</f>
        <v>0</v>
      </c>
      <c r="C29" s="1">
        <f>'2T'!E29</f>
        <v>0</v>
      </c>
      <c r="D29" s="1">
        <f>+'3T'!E29</f>
        <v>673292437.96000004</v>
      </c>
      <c r="E29" s="1">
        <f>SUM(B29:D29)</f>
        <v>673292437.96000004</v>
      </c>
    </row>
    <row r="30" spans="1:6" x14ac:dyDescent="0.25">
      <c r="A30" s="11"/>
      <c r="B30" s="1">
        <f>'1T'!E30</f>
        <v>0</v>
      </c>
      <c r="C30" s="1">
        <f>'2T'!E30</f>
        <v>0</v>
      </c>
      <c r="D30" s="1">
        <f>+'3T'!E30</f>
        <v>0</v>
      </c>
      <c r="E30" s="1">
        <f t="shared" ref="E30:E32" si="2">SUM(B30:D30)</f>
        <v>0</v>
      </c>
    </row>
    <row r="31" spans="1:6" x14ac:dyDescent="0.25">
      <c r="A31" s="11"/>
      <c r="B31" s="1">
        <f>'1T'!E31</f>
        <v>0</v>
      </c>
      <c r="C31" s="1">
        <f>'2T'!E31</f>
        <v>0</v>
      </c>
      <c r="D31" s="1">
        <f>+'3T'!E31</f>
        <v>0</v>
      </c>
      <c r="E31" s="1">
        <f t="shared" si="2"/>
        <v>0</v>
      </c>
    </row>
    <row r="32" spans="1:6" x14ac:dyDescent="0.25">
      <c r="A32" s="11"/>
      <c r="B32" s="1">
        <f>'1T'!E32</f>
        <v>0</v>
      </c>
      <c r="C32" s="1">
        <f>'2T'!E32</f>
        <v>0</v>
      </c>
      <c r="D32" s="1">
        <f>+'3T'!E32</f>
        <v>0</v>
      </c>
      <c r="E32" s="1">
        <f t="shared" si="2"/>
        <v>0</v>
      </c>
    </row>
    <row r="34" spans="1:8" ht="15.75" thickBot="1" x14ac:dyDescent="0.3">
      <c r="A34" s="13" t="s">
        <v>44</v>
      </c>
      <c r="B34" s="23">
        <f>+SUM(B29:B32)</f>
        <v>0</v>
      </c>
      <c r="C34" s="23">
        <f t="shared" ref="C34:E34" si="3">+SUM(C29:C32)</f>
        <v>0</v>
      </c>
      <c r="D34" s="23">
        <f t="shared" si="3"/>
        <v>673292437.96000004</v>
      </c>
      <c r="E34" s="23">
        <f t="shared" si="3"/>
        <v>673292437.96000004</v>
      </c>
    </row>
    <row r="35" spans="1:8" ht="15.75" thickTop="1" x14ac:dyDescent="0.25">
      <c r="A35" s="15" t="s">
        <v>79</v>
      </c>
    </row>
    <row r="38" spans="1:8" x14ac:dyDescent="0.25">
      <c r="A38" s="39" t="s">
        <v>19</v>
      </c>
      <c r="B38" s="39"/>
      <c r="C38" s="39"/>
      <c r="D38" s="39"/>
      <c r="E38" s="39"/>
    </row>
    <row r="39" spans="1:8" x14ac:dyDescent="0.25">
      <c r="A39" s="39" t="s">
        <v>32</v>
      </c>
      <c r="B39" s="39"/>
      <c r="C39" s="39"/>
      <c r="D39" s="39"/>
      <c r="E39" s="39"/>
    </row>
    <row r="40" spans="1:8" x14ac:dyDescent="0.25">
      <c r="A40" s="39" t="s">
        <v>57</v>
      </c>
      <c r="B40" s="39"/>
      <c r="C40" s="39"/>
      <c r="D40" s="39"/>
      <c r="E40" s="39"/>
      <c r="G40" s="24"/>
      <c r="H40" s="24"/>
    </row>
    <row r="41" spans="1:8" ht="15" customHeight="1" x14ac:dyDescent="0.25">
      <c r="G41" s="24"/>
      <c r="H41" s="24"/>
    </row>
    <row r="42" spans="1:8" ht="15.75" thickBot="1" x14ac:dyDescent="0.3">
      <c r="A42" s="9" t="s">
        <v>20</v>
      </c>
      <c r="B42" s="9" t="s">
        <v>12</v>
      </c>
      <c r="C42" s="9" t="s">
        <v>30</v>
      </c>
      <c r="D42" s="9" t="s">
        <v>37</v>
      </c>
      <c r="E42" s="9" t="s">
        <v>45</v>
      </c>
      <c r="G42" s="24"/>
      <c r="H42" s="24"/>
    </row>
    <row r="43" spans="1:8" x14ac:dyDescent="0.25">
      <c r="G43" s="24"/>
      <c r="H43" s="24"/>
    </row>
    <row r="44" spans="1:8" x14ac:dyDescent="0.25">
      <c r="A44" s="1" t="s">
        <v>55</v>
      </c>
      <c r="B44" s="1">
        <f>'1T'!E44</f>
        <v>0</v>
      </c>
      <c r="C44" s="1">
        <f>'2T'!E44</f>
        <v>0</v>
      </c>
      <c r="D44" s="1">
        <f>+'3T'!E44</f>
        <v>0</v>
      </c>
      <c r="E44" s="1">
        <f>SUM(B44:D44)</f>
        <v>0</v>
      </c>
      <c r="F44" s="24"/>
    </row>
    <row r="45" spans="1:8" x14ac:dyDescent="0.25">
      <c r="A45" s="17" t="s">
        <v>56</v>
      </c>
      <c r="B45" s="1">
        <f>'1T'!E45</f>
        <v>0</v>
      </c>
      <c r="C45" s="1">
        <f>'2T'!E45</f>
        <v>0</v>
      </c>
      <c r="D45" s="1">
        <f>+'3T'!E45</f>
        <v>673292437.96000004</v>
      </c>
      <c r="E45" s="1">
        <f>SUM(B45:D45)</f>
        <v>673292437.96000004</v>
      </c>
      <c r="F45" s="25"/>
    </row>
    <row r="46" spans="1:8" x14ac:dyDescent="0.25">
      <c r="A46" s="18"/>
      <c r="F46" s="24"/>
    </row>
    <row r="47" spans="1:8" x14ac:dyDescent="0.25">
      <c r="B47" s="4"/>
      <c r="C47" s="4"/>
      <c r="D47" s="4"/>
    </row>
    <row r="48" spans="1:8" x14ac:dyDescent="0.25">
      <c r="B48" s="4"/>
      <c r="C48" s="4"/>
      <c r="D48" s="4"/>
      <c r="F48" s="24"/>
    </row>
    <row r="49" spans="1:6" ht="15.75" thickBot="1" x14ac:dyDescent="0.3">
      <c r="A49" s="13" t="s">
        <v>15</v>
      </c>
      <c r="B49" s="23">
        <f>B45</f>
        <v>0</v>
      </c>
      <c r="C49" s="23">
        <f t="shared" ref="C49:D49" si="4">C45</f>
        <v>0</v>
      </c>
      <c r="D49" s="23">
        <f t="shared" si="4"/>
        <v>673292437.96000004</v>
      </c>
      <c r="E49" s="23">
        <f>E45</f>
        <v>673292437.96000004</v>
      </c>
      <c r="F49" s="24"/>
    </row>
    <row r="50" spans="1:6" ht="15.75" thickTop="1" x14ac:dyDescent="0.25">
      <c r="A50" s="15" t="s">
        <v>79</v>
      </c>
    </row>
    <row r="51" spans="1:6" x14ac:dyDescent="0.25">
      <c r="A51" s="15"/>
    </row>
    <row r="53" spans="1:6" x14ac:dyDescent="0.25">
      <c r="A53" s="39" t="s">
        <v>21</v>
      </c>
      <c r="B53" s="39"/>
      <c r="C53" s="39"/>
      <c r="D53" s="39"/>
      <c r="E53" s="39"/>
    </row>
    <row r="54" spans="1:6" x14ac:dyDescent="0.25">
      <c r="A54" s="39" t="s">
        <v>22</v>
      </c>
      <c r="B54" s="39"/>
      <c r="C54" s="39"/>
      <c r="D54" s="39"/>
      <c r="E54" s="39"/>
    </row>
    <row r="55" spans="1:6" x14ac:dyDescent="0.25">
      <c r="A55" s="39" t="s">
        <v>57</v>
      </c>
      <c r="B55" s="39"/>
      <c r="C55" s="39"/>
      <c r="D55" s="39"/>
      <c r="E55" s="39"/>
    </row>
    <row r="57" spans="1:6" ht="15.75" thickBot="1" x14ac:dyDescent="0.3">
      <c r="A57" s="9" t="s">
        <v>20</v>
      </c>
      <c r="B57" s="9" t="s">
        <v>12</v>
      </c>
      <c r="C57" s="9" t="s">
        <v>30</v>
      </c>
      <c r="D57" s="9" t="s">
        <v>37</v>
      </c>
      <c r="E57" s="9" t="s">
        <v>45</v>
      </c>
    </row>
    <row r="59" spans="1:6" x14ac:dyDescent="0.25">
      <c r="A59" s="1" t="s">
        <v>49</v>
      </c>
      <c r="B59" s="1">
        <f>'1T'!E59</f>
        <v>419945000</v>
      </c>
      <c r="C59" s="1">
        <f>'2T'!E59</f>
        <v>419945000</v>
      </c>
      <c r="D59" s="1">
        <f>+'3T'!E59</f>
        <v>419945000</v>
      </c>
      <c r="E59" s="1">
        <f>B59</f>
        <v>419945000</v>
      </c>
    </row>
    <row r="60" spans="1:6" x14ac:dyDescent="0.25">
      <c r="A60" s="1" t="s">
        <v>23</v>
      </c>
      <c r="B60" s="1">
        <f>'1T'!E60</f>
        <v>0</v>
      </c>
      <c r="C60" s="1">
        <f>'2T'!E60</f>
        <v>0</v>
      </c>
      <c r="D60" s="1">
        <f>+'3T'!E60</f>
        <v>311289008.89999998</v>
      </c>
      <c r="E60" s="1">
        <f>SUM(B60:D60)</f>
        <v>311289008.89999998</v>
      </c>
    </row>
    <row r="61" spans="1:6" x14ac:dyDescent="0.25">
      <c r="A61" s="1" t="s">
        <v>24</v>
      </c>
      <c r="B61" s="1">
        <f>'1T'!E61</f>
        <v>419945000</v>
      </c>
      <c r="C61" s="1">
        <f>'2T'!E61</f>
        <v>419945000</v>
      </c>
      <c r="D61" s="1">
        <f>+'3T'!E61</f>
        <v>731234008.89999998</v>
      </c>
      <c r="E61" s="1">
        <f>E60+E59</f>
        <v>731234008.89999998</v>
      </c>
    </row>
    <row r="62" spans="1:6" x14ac:dyDescent="0.25">
      <c r="A62" s="1" t="s">
        <v>25</v>
      </c>
      <c r="B62" s="1">
        <f>'1T'!E62</f>
        <v>0</v>
      </c>
      <c r="C62" s="1">
        <f>'2T'!E62</f>
        <v>0</v>
      </c>
      <c r="D62" s="1">
        <f>+'3T'!E62</f>
        <v>673292437.96000004</v>
      </c>
      <c r="E62" s="1">
        <f>SUM(B62:D62)</f>
        <v>673292437.96000004</v>
      </c>
    </row>
    <row r="63" spans="1:6" x14ac:dyDescent="0.25">
      <c r="A63" s="1" t="s">
        <v>26</v>
      </c>
      <c r="B63" s="1">
        <f>'1T'!E63</f>
        <v>419945000</v>
      </c>
      <c r="C63" s="1">
        <f>'2T'!E63</f>
        <v>419945000</v>
      </c>
      <c r="D63" s="1">
        <f>+'3T'!E63</f>
        <v>57941570.939999938</v>
      </c>
      <c r="E63" s="1">
        <f>E61-E62</f>
        <v>57941570.939999938</v>
      </c>
    </row>
    <row r="64" spans="1:6" ht="15.75" thickBot="1" x14ac:dyDescent="0.3">
      <c r="A64" s="13"/>
      <c r="B64" s="13"/>
      <c r="C64" s="13"/>
      <c r="D64" s="13"/>
      <c r="E64" s="13"/>
    </row>
    <row r="65" spans="1:1" ht="15.75" thickTop="1" x14ac:dyDescent="0.25">
      <c r="A65" s="15" t="s">
        <v>79</v>
      </c>
    </row>
    <row r="66" spans="1:1" x14ac:dyDescent="0.25">
      <c r="A66" s="16"/>
    </row>
    <row r="67" spans="1:1" x14ac:dyDescent="0.25">
      <c r="A67" s="1" t="s">
        <v>77</v>
      </c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</sheetData>
  <mergeCells count="12">
    <mergeCell ref="A55:E55"/>
    <mergeCell ref="A1:F1"/>
    <mergeCell ref="A8:F8"/>
    <mergeCell ref="A9:F9"/>
    <mergeCell ref="A23:E23"/>
    <mergeCell ref="A24:E24"/>
    <mergeCell ref="A25:E25"/>
    <mergeCell ref="A38:E38"/>
    <mergeCell ref="A39:E39"/>
    <mergeCell ref="A40:E40"/>
    <mergeCell ref="A53:E53"/>
    <mergeCell ref="A54:E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49" workbookViewId="0">
      <selection activeCell="H19" sqref="H18:H19"/>
    </sheetView>
  </sheetViews>
  <sheetFormatPr baseColWidth="10" defaultColWidth="11.5703125" defaultRowHeight="15" x14ac:dyDescent="0.25"/>
  <cols>
    <col min="1" max="1" width="60.7109375" style="1" customWidth="1"/>
    <col min="2" max="2" width="14.5703125" style="1" customWidth="1"/>
    <col min="3" max="3" width="14.140625" style="1" bestFit="1" customWidth="1"/>
    <col min="4" max="4" width="14.28515625" style="1" customWidth="1"/>
    <col min="5" max="5" width="12.5703125" style="1" bestFit="1" customWidth="1"/>
    <col min="6" max="6" width="14.140625" style="1" bestFit="1" customWidth="1"/>
    <col min="7" max="7" width="11.85546875" style="1" bestFit="1" customWidth="1"/>
    <col min="8" max="16384" width="11.5703125" style="1"/>
  </cols>
  <sheetData>
    <row r="1" spans="1:10" ht="15" customHeight="1" x14ac:dyDescent="0.25">
      <c r="A1" s="39" t="s">
        <v>0</v>
      </c>
      <c r="B1" s="39"/>
      <c r="C1" s="39"/>
      <c r="D1" s="39"/>
      <c r="E1" s="39"/>
      <c r="F1" s="39"/>
    </row>
    <row r="2" spans="1:10" ht="15" customHeight="1" x14ac:dyDescent="0.25">
      <c r="A2" s="2" t="s">
        <v>3</v>
      </c>
      <c r="B2" s="3" t="s">
        <v>4</v>
      </c>
      <c r="C2" s="4"/>
      <c r="D2" s="4"/>
      <c r="E2" s="4"/>
      <c r="F2" s="4"/>
    </row>
    <row r="3" spans="1:10" ht="15" customHeight="1" x14ac:dyDescent="0.25">
      <c r="A3" s="2" t="s">
        <v>5</v>
      </c>
      <c r="B3" s="5" t="s">
        <v>6</v>
      </c>
      <c r="C3" s="4"/>
      <c r="D3" s="4"/>
      <c r="E3" s="4"/>
      <c r="F3" s="4"/>
    </row>
    <row r="4" spans="1:10" ht="15" customHeight="1" x14ac:dyDescent="0.25">
      <c r="A4" s="2" t="s">
        <v>7</v>
      </c>
      <c r="B4" s="4" t="s">
        <v>47</v>
      </c>
      <c r="C4" s="6"/>
      <c r="D4" s="4"/>
      <c r="E4" s="4"/>
      <c r="F4" s="4"/>
    </row>
    <row r="5" spans="1:10" ht="15" customHeight="1" x14ac:dyDescent="0.25">
      <c r="A5" s="2" t="s">
        <v>60</v>
      </c>
      <c r="B5" s="26" t="s">
        <v>74</v>
      </c>
      <c r="C5" s="4"/>
      <c r="D5" s="4"/>
      <c r="E5" s="4"/>
      <c r="F5" s="4"/>
    </row>
    <row r="6" spans="1:10" ht="15" customHeight="1" x14ac:dyDescent="0.25">
      <c r="A6" s="2"/>
      <c r="B6" s="7"/>
      <c r="C6" s="4"/>
      <c r="D6" s="4"/>
      <c r="E6" s="4"/>
      <c r="F6" s="4"/>
    </row>
    <row r="8" spans="1:10" ht="15" customHeight="1" x14ac:dyDescent="0.25">
      <c r="A8" s="39" t="s">
        <v>1</v>
      </c>
      <c r="B8" s="39"/>
      <c r="C8" s="39"/>
      <c r="D8" s="39"/>
      <c r="E8" s="39"/>
      <c r="F8" s="39"/>
      <c r="G8" s="39"/>
    </row>
    <row r="9" spans="1:10" ht="15" customHeight="1" x14ac:dyDescent="0.25">
      <c r="A9" s="39" t="s">
        <v>2</v>
      </c>
      <c r="B9" s="39"/>
      <c r="C9" s="39"/>
      <c r="D9" s="39"/>
      <c r="E9" s="39"/>
      <c r="F9" s="39"/>
      <c r="G9" s="39"/>
    </row>
    <row r="10" spans="1:10" ht="15" customHeight="1" x14ac:dyDescent="0.25">
      <c r="G10" s="8"/>
      <c r="H10" s="8"/>
    </row>
    <row r="11" spans="1:10" ht="15" customHeight="1" thickBot="1" x14ac:dyDescent="0.3">
      <c r="A11" s="9" t="s">
        <v>62</v>
      </c>
      <c r="B11" s="9" t="s">
        <v>8</v>
      </c>
      <c r="C11" s="9" t="s">
        <v>12</v>
      </c>
      <c r="D11" s="9" t="s">
        <v>30</v>
      </c>
      <c r="E11" s="9" t="s">
        <v>37</v>
      </c>
      <c r="F11" s="9" t="s">
        <v>41</v>
      </c>
      <c r="G11" s="9" t="s">
        <v>42</v>
      </c>
      <c r="H11" s="8"/>
      <c r="I11" s="8"/>
    </row>
    <row r="12" spans="1:10" ht="15" customHeight="1" x14ac:dyDescent="0.25">
      <c r="A12" s="10"/>
      <c r="B12" s="10"/>
      <c r="C12" s="10"/>
      <c r="D12" s="10"/>
      <c r="E12" s="10"/>
      <c r="F12" s="10"/>
      <c r="G12" s="10"/>
      <c r="H12" s="8"/>
      <c r="I12" s="8"/>
    </row>
    <row r="13" spans="1:10" ht="15" customHeight="1" x14ac:dyDescent="0.25">
      <c r="A13" s="33" t="s">
        <v>65</v>
      </c>
      <c r="B13" s="32" t="s">
        <v>13</v>
      </c>
      <c r="C13" s="32">
        <f>'1T'!F13</f>
        <v>0</v>
      </c>
      <c r="D13" s="32">
        <f>'2T'!F13</f>
        <v>0</v>
      </c>
      <c r="E13" s="32">
        <f>'3T'!F13</f>
        <v>0</v>
      </c>
      <c r="F13" s="31">
        <f>+'4T'!F13</f>
        <v>0</v>
      </c>
      <c r="G13" s="31">
        <f>+SUM(C13:F13)</f>
        <v>0</v>
      </c>
      <c r="H13" s="8"/>
      <c r="I13" s="8"/>
    </row>
    <row r="14" spans="1:10" ht="15" customHeight="1" x14ac:dyDescent="0.25">
      <c r="A14" s="30"/>
      <c r="B14" s="1" t="s">
        <v>14</v>
      </c>
      <c r="C14" s="1">
        <f>'1T'!F14</f>
        <v>0</v>
      </c>
      <c r="D14" s="1">
        <f>'2T'!F14</f>
        <v>0</v>
      </c>
      <c r="E14" s="1">
        <f>'3T'!F14</f>
        <v>0</v>
      </c>
      <c r="F14" s="30">
        <f>+'4T'!F14</f>
        <v>0</v>
      </c>
      <c r="G14" s="30">
        <f t="shared" ref="G14:G16" si="0">+SUM(C14:F14)</f>
        <v>0</v>
      </c>
      <c r="H14" s="8"/>
      <c r="I14" s="8"/>
    </row>
    <row r="15" spans="1:10" ht="15" customHeight="1" x14ac:dyDescent="0.25">
      <c r="A15" s="33" t="s">
        <v>66</v>
      </c>
      <c r="B15" s="32" t="s">
        <v>13</v>
      </c>
      <c r="C15" s="32">
        <f>'1T'!F15</f>
        <v>0</v>
      </c>
      <c r="D15" s="32">
        <f>'2T'!F15</f>
        <v>0</v>
      </c>
      <c r="E15" s="32">
        <f>'3T'!F15</f>
        <v>497</v>
      </c>
      <c r="F15" s="32">
        <f>+'4T'!F15</f>
        <v>1152</v>
      </c>
      <c r="G15" s="32">
        <f t="shared" si="0"/>
        <v>1649</v>
      </c>
      <c r="H15" s="8"/>
      <c r="I15" s="8"/>
      <c r="J15" s="11"/>
    </row>
    <row r="16" spans="1:10" ht="15" customHeight="1" x14ac:dyDescent="0.25">
      <c r="A16" s="30"/>
      <c r="B16" s="1" t="s">
        <v>14</v>
      </c>
      <c r="C16" s="1">
        <f>'1T'!F16</f>
        <v>0</v>
      </c>
      <c r="D16" s="1">
        <f>'2T'!F16</f>
        <v>0</v>
      </c>
      <c r="E16" s="1">
        <f>'3T'!F16</f>
        <v>908</v>
      </c>
      <c r="F16" s="30">
        <f>+'4T'!F16</f>
        <v>4608</v>
      </c>
      <c r="G16" s="30">
        <f t="shared" si="0"/>
        <v>5516</v>
      </c>
      <c r="H16" s="8"/>
      <c r="I16" s="8"/>
      <c r="J16" s="11"/>
    </row>
    <row r="18" spans="1:7" ht="15.75" thickBot="1" x14ac:dyDescent="0.3">
      <c r="A18" s="13"/>
      <c r="B18" s="13" t="s">
        <v>13</v>
      </c>
      <c r="C18" s="13">
        <f>C13+C15</f>
        <v>0</v>
      </c>
      <c r="D18" s="13">
        <f t="shared" ref="D18:G18" si="1">D13+D15</f>
        <v>0</v>
      </c>
      <c r="E18" s="13">
        <f t="shared" si="1"/>
        <v>497</v>
      </c>
      <c r="F18" s="13">
        <f t="shared" si="1"/>
        <v>1152</v>
      </c>
      <c r="G18" s="13">
        <f t="shared" si="1"/>
        <v>1649</v>
      </c>
    </row>
    <row r="19" spans="1:7" ht="15.75" thickTop="1" x14ac:dyDescent="0.25">
      <c r="A19" s="14" t="s">
        <v>52</v>
      </c>
      <c r="B19" s="15"/>
      <c r="C19" s="15"/>
      <c r="D19" s="15"/>
      <c r="E19" s="15"/>
      <c r="F19" s="15"/>
    </row>
    <row r="20" spans="1:7" x14ac:dyDescent="0.25">
      <c r="A20" s="14" t="s">
        <v>75</v>
      </c>
      <c r="B20" s="14" t="s">
        <v>76</v>
      </c>
    </row>
    <row r="21" spans="1:7" x14ac:dyDescent="0.25">
      <c r="A21" s="37" t="s">
        <v>80</v>
      </c>
      <c r="C21" s="37" t="s">
        <v>81</v>
      </c>
    </row>
    <row r="22" spans="1:7" x14ac:dyDescent="0.25">
      <c r="A22" s="1" t="s">
        <v>50</v>
      </c>
    </row>
    <row r="23" spans="1:7" x14ac:dyDescent="0.25">
      <c r="A23" s="40" t="s">
        <v>16</v>
      </c>
      <c r="B23" s="40"/>
      <c r="C23" s="40"/>
      <c r="D23" s="40"/>
      <c r="E23" s="40"/>
      <c r="F23" s="40"/>
    </row>
    <row r="24" spans="1:7" x14ac:dyDescent="0.25">
      <c r="A24" s="39" t="s">
        <v>33</v>
      </c>
      <c r="B24" s="39"/>
      <c r="C24" s="39"/>
      <c r="D24" s="39"/>
      <c r="E24" s="39"/>
      <c r="F24" s="39"/>
    </row>
    <row r="25" spans="1:7" x14ac:dyDescent="0.25">
      <c r="A25" s="39" t="s">
        <v>57</v>
      </c>
      <c r="B25" s="39"/>
      <c r="C25" s="39"/>
      <c r="D25" s="39"/>
      <c r="E25" s="39"/>
      <c r="F25" s="39"/>
    </row>
    <row r="27" spans="1:7" ht="15.75" thickBot="1" x14ac:dyDescent="0.3">
      <c r="A27" s="9" t="s">
        <v>62</v>
      </c>
      <c r="B27" s="9" t="s">
        <v>12</v>
      </c>
      <c r="C27" s="9" t="s">
        <v>30</v>
      </c>
      <c r="D27" s="9" t="s">
        <v>37</v>
      </c>
      <c r="E27" s="9" t="s">
        <v>41</v>
      </c>
      <c r="F27" s="9" t="s">
        <v>42</v>
      </c>
    </row>
    <row r="29" spans="1:7" x14ac:dyDescent="0.25">
      <c r="A29" s="11" t="s">
        <v>67</v>
      </c>
      <c r="B29" s="1">
        <f>'1T'!E29</f>
        <v>0</v>
      </c>
      <c r="C29" s="1">
        <f>'2T'!E29</f>
        <v>0</v>
      </c>
      <c r="D29" s="1">
        <f>+'3T'!E29</f>
        <v>673292437.96000004</v>
      </c>
      <c r="E29" s="1">
        <f>+'4T'!E29</f>
        <v>51290558.899999999</v>
      </c>
      <c r="F29" s="1">
        <f>SUM(B29:E29)</f>
        <v>724582996.86000001</v>
      </c>
    </row>
    <row r="30" spans="1:7" x14ac:dyDescent="0.25">
      <c r="A30" s="11"/>
      <c r="B30" s="1">
        <f>'1T'!E30</f>
        <v>0</v>
      </c>
      <c r="C30" s="1">
        <f>'2T'!E30</f>
        <v>0</v>
      </c>
      <c r="D30" s="1">
        <f>+'3T'!E30</f>
        <v>0</v>
      </c>
      <c r="E30" s="1">
        <f>+'4T'!E30</f>
        <v>0</v>
      </c>
      <c r="F30" s="1">
        <f t="shared" ref="F30:F32" si="2">SUM(B30:E30)</f>
        <v>0</v>
      </c>
    </row>
    <row r="31" spans="1:7" x14ac:dyDescent="0.25">
      <c r="A31" s="11"/>
      <c r="D31" s="1">
        <f>+'3T'!E31</f>
        <v>0</v>
      </c>
      <c r="E31" s="1">
        <f>+'4T'!E31</f>
        <v>0</v>
      </c>
      <c r="F31" s="1">
        <f t="shared" si="2"/>
        <v>0</v>
      </c>
    </row>
    <row r="32" spans="1:7" x14ac:dyDescent="0.25">
      <c r="A32" s="11"/>
      <c r="D32" s="1">
        <f>+'3T'!E32</f>
        <v>0</v>
      </c>
      <c r="E32" s="1">
        <f>+'4T'!E32</f>
        <v>0</v>
      </c>
      <c r="F32" s="1">
        <f t="shared" si="2"/>
        <v>0</v>
      </c>
    </row>
    <row r="34" spans="1:9" ht="15.75" thickBot="1" x14ac:dyDescent="0.3">
      <c r="A34" s="13" t="s">
        <v>44</v>
      </c>
      <c r="B34" s="23">
        <f>+SUM(B29:B32)</f>
        <v>0</v>
      </c>
      <c r="C34" s="23">
        <f t="shared" ref="C34:F34" si="3">+SUM(C29:C32)</f>
        <v>0</v>
      </c>
      <c r="D34" s="23">
        <f t="shared" si="3"/>
        <v>673292437.96000004</v>
      </c>
      <c r="E34" s="23">
        <f t="shared" si="3"/>
        <v>51290558.899999999</v>
      </c>
      <c r="F34" s="23">
        <f t="shared" si="3"/>
        <v>724582996.86000001</v>
      </c>
    </row>
    <row r="35" spans="1:9" ht="15.75" thickTop="1" x14ac:dyDescent="0.25">
      <c r="A35" s="15" t="s">
        <v>79</v>
      </c>
    </row>
    <row r="36" spans="1:9" x14ac:dyDescent="0.25">
      <c r="A36" s="27"/>
    </row>
    <row r="37" spans="1:9" x14ac:dyDescent="0.25">
      <c r="A37" s="15"/>
    </row>
    <row r="38" spans="1:9" x14ac:dyDescent="0.25">
      <c r="A38" s="39" t="s">
        <v>19</v>
      </c>
      <c r="B38" s="39"/>
      <c r="C38" s="39"/>
      <c r="D38" s="39"/>
      <c r="E38" s="39"/>
      <c r="F38" s="39"/>
    </row>
    <row r="39" spans="1:9" x14ac:dyDescent="0.25">
      <c r="A39" s="39" t="s">
        <v>32</v>
      </c>
      <c r="B39" s="39"/>
      <c r="C39" s="39"/>
      <c r="D39" s="39"/>
      <c r="E39" s="39"/>
      <c r="F39" s="39"/>
    </row>
    <row r="40" spans="1:9" x14ac:dyDescent="0.25">
      <c r="A40" s="39" t="s">
        <v>57</v>
      </c>
      <c r="B40" s="39"/>
      <c r="C40" s="39"/>
      <c r="D40" s="39"/>
      <c r="E40" s="39"/>
      <c r="F40" s="39"/>
    </row>
    <row r="42" spans="1:9" ht="15.75" thickBot="1" x14ac:dyDescent="0.3">
      <c r="A42" s="9" t="s">
        <v>20</v>
      </c>
      <c r="B42" s="9" t="s">
        <v>12</v>
      </c>
      <c r="C42" s="9" t="s">
        <v>30</v>
      </c>
      <c r="D42" s="9" t="s">
        <v>37</v>
      </c>
      <c r="E42" s="9" t="s">
        <v>41</v>
      </c>
      <c r="F42" s="9" t="s">
        <v>42</v>
      </c>
    </row>
    <row r="44" spans="1:9" x14ac:dyDescent="0.25">
      <c r="A44" s="1" t="s">
        <v>55</v>
      </c>
      <c r="B44" s="1">
        <f>'1T'!E44</f>
        <v>0</v>
      </c>
      <c r="C44" s="1">
        <f>'2T'!E44</f>
        <v>0</v>
      </c>
      <c r="D44" s="1">
        <f>+'3T'!E44</f>
        <v>0</v>
      </c>
      <c r="E44" s="1">
        <f>+'4T'!E44</f>
        <v>0</v>
      </c>
      <c r="F44" s="1">
        <f>SUM(B44:E44)</f>
        <v>0</v>
      </c>
      <c r="G44" s="25"/>
      <c r="H44" s="25"/>
      <c r="I44" s="25"/>
    </row>
    <row r="45" spans="1:9" x14ac:dyDescent="0.25">
      <c r="A45" s="17" t="s">
        <v>56</v>
      </c>
      <c r="B45" s="1">
        <f>'1T'!E45</f>
        <v>0</v>
      </c>
      <c r="C45" s="1">
        <f>'2T'!E45</f>
        <v>0</v>
      </c>
      <c r="D45" s="1">
        <f>+'3T'!E45</f>
        <v>673292437.96000004</v>
      </c>
      <c r="E45" s="1">
        <f>+'4T'!E45</f>
        <v>51290558.899999999</v>
      </c>
      <c r="F45" s="1">
        <f>SUM(B45:E45)</f>
        <v>724582996.86000001</v>
      </c>
      <c r="G45" s="25"/>
      <c r="H45" s="25"/>
      <c r="I45" s="25"/>
    </row>
    <row r="46" spans="1:9" x14ac:dyDescent="0.25">
      <c r="A46" s="18"/>
      <c r="G46" s="25"/>
      <c r="H46" s="25"/>
      <c r="I46" s="25"/>
    </row>
    <row r="47" spans="1:9" x14ac:dyDescent="0.25">
      <c r="B47" s="4"/>
      <c r="C47" s="4"/>
      <c r="D47" s="4"/>
      <c r="E47" s="4"/>
      <c r="G47" s="25"/>
      <c r="H47" s="25"/>
      <c r="I47" s="25"/>
    </row>
    <row r="48" spans="1:9" x14ac:dyDescent="0.25">
      <c r="B48" s="4"/>
      <c r="C48" s="4"/>
      <c r="D48" s="4"/>
      <c r="E48" s="4"/>
      <c r="G48" s="25"/>
      <c r="H48" s="25"/>
      <c r="I48" s="25"/>
    </row>
    <row r="49" spans="1:9" ht="15.75" thickBot="1" x14ac:dyDescent="0.3">
      <c r="A49" s="13" t="s">
        <v>15</v>
      </c>
      <c r="B49" s="23">
        <f>B44+B45</f>
        <v>0</v>
      </c>
      <c r="C49" s="23">
        <f t="shared" ref="C49:F49" si="4">C44+C45</f>
        <v>0</v>
      </c>
      <c r="D49" s="23">
        <f t="shared" si="4"/>
        <v>673292437.96000004</v>
      </c>
      <c r="E49" s="23">
        <f t="shared" si="4"/>
        <v>51290558.899999999</v>
      </c>
      <c r="F49" s="23">
        <f t="shared" si="4"/>
        <v>724582996.86000001</v>
      </c>
      <c r="G49" s="38"/>
      <c r="H49" s="25"/>
      <c r="I49" s="25"/>
    </row>
    <row r="50" spans="1:9" ht="15.75" thickTop="1" x14ac:dyDescent="0.25">
      <c r="A50" s="15" t="s">
        <v>79</v>
      </c>
    </row>
    <row r="51" spans="1:9" x14ac:dyDescent="0.25">
      <c r="A51" s="15"/>
    </row>
    <row r="53" spans="1:9" x14ac:dyDescent="0.25">
      <c r="A53" s="39" t="s">
        <v>21</v>
      </c>
      <c r="B53" s="39"/>
      <c r="C53" s="39"/>
      <c r="D53" s="39"/>
      <c r="E53" s="39"/>
      <c r="F53" s="39"/>
    </row>
    <row r="54" spans="1:9" x14ac:dyDescent="0.25">
      <c r="A54" s="39" t="s">
        <v>22</v>
      </c>
      <c r="B54" s="39"/>
      <c r="C54" s="39"/>
      <c r="D54" s="39"/>
      <c r="E54" s="39"/>
      <c r="F54" s="39"/>
    </row>
    <row r="55" spans="1:9" x14ac:dyDescent="0.25">
      <c r="A55" s="39" t="s">
        <v>57</v>
      </c>
      <c r="B55" s="39"/>
      <c r="C55" s="39"/>
      <c r="D55" s="39"/>
      <c r="E55" s="39"/>
      <c r="F55" s="39"/>
    </row>
    <row r="57" spans="1:9" ht="15.75" thickBot="1" x14ac:dyDescent="0.3">
      <c r="A57" s="9" t="s">
        <v>20</v>
      </c>
      <c r="B57" s="9" t="s">
        <v>12</v>
      </c>
      <c r="C57" s="9" t="s">
        <v>30</v>
      </c>
      <c r="D57" s="9" t="s">
        <v>37</v>
      </c>
      <c r="E57" s="9" t="s">
        <v>41</v>
      </c>
      <c r="F57" s="9" t="s">
        <v>42</v>
      </c>
    </row>
    <row r="59" spans="1:9" x14ac:dyDescent="0.25">
      <c r="A59" s="1" t="s">
        <v>49</v>
      </c>
      <c r="B59" s="1">
        <f>'1T'!E59</f>
        <v>419945000</v>
      </c>
      <c r="C59" s="1">
        <f>'2T'!E59</f>
        <v>419945000</v>
      </c>
      <c r="D59" s="1">
        <f>+'3T'!E59</f>
        <v>419945000</v>
      </c>
      <c r="E59" s="1">
        <f>+'4T'!E59</f>
        <v>57941570.939999938</v>
      </c>
      <c r="F59" s="1">
        <f>B59</f>
        <v>419945000</v>
      </c>
    </row>
    <row r="60" spans="1:9" x14ac:dyDescent="0.25">
      <c r="A60" s="1" t="s">
        <v>23</v>
      </c>
      <c r="B60" s="1">
        <f>'1T'!E60</f>
        <v>0</v>
      </c>
      <c r="C60" s="1">
        <f>'2T'!E60</f>
        <v>0</v>
      </c>
      <c r="D60" s="1">
        <f>+'3T'!E60</f>
        <v>311289008.89999998</v>
      </c>
      <c r="E60" s="1">
        <f>+'4T'!E60</f>
        <v>0</v>
      </c>
      <c r="F60" s="1">
        <f>SUM(B60:E60)</f>
        <v>311289008.89999998</v>
      </c>
      <c r="G60" s="19"/>
    </row>
    <row r="61" spans="1:9" x14ac:dyDescent="0.25">
      <c r="A61" s="1" t="s">
        <v>24</v>
      </c>
      <c r="B61" s="1">
        <f>'1T'!E61</f>
        <v>419945000</v>
      </c>
      <c r="C61" s="1">
        <f>'2T'!E61</f>
        <v>419945000</v>
      </c>
      <c r="D61" s="1">
        <f>+'3T'!E61</f>
        <v>731234008.89999998</v>
      </c>
      <c r="E61" s="1">
        <f>+'4T'!E61</f>
        <v>57941570.939999938</v>
      </c>
      <c r="F61" s="1">
        <f>F60+F59</f>
        <v>731234008.89999998</v>
      </c>
    </row>
    <row r="62" spans="1:9" x14ac:dyDescent="0.25">
      <c r="A62" s="1" t="s">
        <v>25</v>
      </c>
      <c r="B62" s="1">
        <f>'1T'!E62</f>
        <v>0</v>
      </c>
      <c r="C62" s="1">
        <f>'2T'!E62</f>
        <v>0</v>
      </c>
      <c r="D62" s="1">
        <f>+'3T'!E62</f>
        <v>673292437.96000004</v>
      </c>
      <c r="E62" s="1">
        <f>+'4T'!E62</f>
        <v>51290558.899999999</v>
      </c>
      <c r="F62" s="1">
        <f>SUM(B62:E62)</f>
        <v>724582996.86000001</v>
      </c>
    </row>
    <row r="63" spans="1:9" x14ac:dyDescent="0.25">
      <c r="A63" s="1" t="s">
        <v>26</v>
      </c>
      <c r="B63" s="1">
        <f>'1T'!E63</f>
        <v>419945000</v>
      </c>
      <c r="C63" s="1">
        <f>'2T'!E63</f>
        <v>419945000</v>
      </c>
      <c r="D63" s="1">
        <f>+'3T'!E63</f>
        <v>57941570.939999938</v>
      </c>
      <c r="E63" s="1">
        <f>+'4T'!E63</f>
        <v>6651012.0399999395</v>
      </c>
      <c r="F63" s="1">
        <f>F61-F62</f>
        <v>6651012.0399999619</v>
      </c>
    </row>
    <row r="64" spans="1:9" ht="15.75" thickBot="1" x14ac:dyDescent="0.3">
      <c r="A64" s="13"/>
      <c r="B64" s="13"/>
      <c r="C64" s="13"/>
      <c r="D64" s="13"/>
      <c r="E64" s="13"/>
      <c r="F64" s="13"/>
    </row>
    <row r="65" spans="1:1" ht="15.75" thickTop="1" x14ac:dyDescent="0.25">
      <c r="A65" s="15" t="s">
        <v>79</v>
      </c>
    </row>
    <row r="66" spans="1:1" x14ac:dyDescent="0.25">
      <c r="A66" s="16"/>
    </row>
    <row r="67" spans="1:1" x14ac:dyDescent="0.25">
      <c r="A67" s="1" t="s">
        <v>77</v>
      </c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</sheetData>
  <mergeCells count="12">
    <mergeCell ref="A55:F55"/>
    <mergeCell ref="A1:F1"/>
    <mergeCell ref="A8:G8"/>
    <mergeCell ref="A9:G9"/>
    <mergeCell ref="A23:F23"/>
    <mergeCell ref="A24:F24"/>
    <mergeCell ref="A25:F25"/>
    <mergeCell ref="A38:F38"/>
    <mergeCell ref="A39:F39"/>
    <mergeCell ref="A40:F40"/>
    <mergeCell ref="A53:F53"/>
    <mergeCell ref="A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Universidad de Costa Rica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jdtrejos</dc:creator>
  <cp:lastModifiedBy>Horacio Rodriguez</cp:lastModifiedBy>
  <dcterms:created xsi:type="dcterms:W3CDTF">2011-05-16T19:40:45Z</dcterms:created>
  <dcterms:modified xsi:type="dcterms:W3CDTF">2016-02-10T15:31:07Z</dcterms:modified>
</cp:coreProperties>
</file>