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0" windowWidth="13380" windowHeight="6885" tabRatio="830" activeTab="6"/>
  </bookViews>
  <sheets>
    <sheet name="1T" sheetId="5" r:id="rId1"/>
    <sheet name="2T" sheetId="6" r:id="rId2"/>
    <sheet name="3T" sheetId="11" r:id="rId3"/>
    <sheet name="4T" sheetId="7" r:id="rId4"/>
    <sheet name="Semestral" sheetId="8" r:id="rId5"/>
    <sheet name="3T acumulado" sheetId="9" r:id="rId6"/>
    <sheet name="Anual" sheetId="10" r:id="rId7"/>
  </sheets>
  <calcPr calcId="145621"/>
</workbook>
</file>

<file path=xl/calcChain.xml><?xml version="1.0" encoding="utf-8"?>
<calcChain xmlns="http://schemas.openxmlformats.org/spreadsheetml/2006/main">
  <c r="C65" i="7" l="1"/>
  <c r="D65" i="7"/>
  <c r="B65" i="7"/>
  <c r="C65" i="11"/>
  <c r="D65" i="11"/>
  <c r="B65" i="11"/>
  <c r="C65" i="6"/>
  <c r="D65" i="6"/>
  <c r="B65" i="6"/>
  <c r="C65" i="5"/>
  <c r="D65" i="5"/>
  <c r="B65" i="5"/>
  <c r="D18" i="7"/>
  <c r="E18" i="7"/>
  <c r="C18" i="7"/>
  <c r="D18" i="11"/>
  <c r="E18" i="11"/>
  <c r="C18" i="11"/>
  <c r="D18" i="6"/>
  <c r="E18" i="6"/>
  <c r="C18" i="6"/>
  <c r="D18" i="5"/>
  <c r="E18" i="5"/>
  <c r="C18" i="5"/>
  <c r="E65" i="7"/>
  <c r="E65" i="10" s="1"/>
  <c r="E59" i="7"/>
  <c r="E59" i="10"/>
  <c r="D49" i="7"/>
  <c r="C49" i="7"/>
  <c r="E49" i="7" s="1"/>
  <c r="B49" i="7"/>
  <c r="E46" i="7"/>
  <c r="E46" i="10" s="1"/>
  <c r="E45" i="7"/>
  <c r="E45" i="10"/>
  <c r="D35" i="7"/>
  <c r="C35" i="7"/>
  <c r="B35" i="7"/>
  <c r="E34" i="7"/>
  <c r="E34" i="10" s="1"/>
  <c r="E33" i="7"/>
  <c r="E33" i="10"/>
  <c r="E32" i="7"/>
  <c r="E32" i="10" s="1"/>
  <c r="E31" i="7"/>
  <c r="E31" i="10" s="1"/>
  <c r="E30" i="7"/>
  <c r="E30" i="10" s="1"/>
  <c r="E29" i="7"/>
  <c r="E29" i="10" s="1"/>
  <c r="F16" i="7"/>
  <c r="F16" i="10" s="1"/>
  <c r="F15" i="7"/>
  <c r="F15" i="10"/>
  <c r="F14" i="7"/>
  <c r="F14" i="10" s="1"/>
  <c r="F13" i="7"/>
  <c r="F18" i="7" s="1"/>
  <c r="E65" i="11"/>
  <c r="D65" i="10" s="1"/>
  <c r="E59" i="11"/>
  <c r="D59" i="10" s="1"/>
  <c r="D49" i="11"/>
  <c r="C49" i="11"/>
  <c r="B49" i="11"/>
  <c r="E49" i="11" s="1"/>
  <c r="E46" i="11"/>
  <c r="D46" i="10" s="1"/>
  <c r="E45" i="11"/>
  <c r="D45" i="9" s="1"/>
  <c r="D35" i="11"/>
  <c r="C35" i="11"/>
  <c r="B35" i="11"/>
  <c r="E34" i="11"/>
  <c r="D34" i="9" s="1"/>
  <c r="E33" i="11"/>
  <c r="D33" i="10"/>
  <c r="E32" i="11"/>
  <c r="D32" i="10" s="1"/>
  <c r="E31" i="11"/>
  <c r="D31" i="9" s="1"/>
  <c r="E30" i="11"/>
  <c r="D30" i="10" s="1"/>
  <c r="E29" i="11"/>
  <c r="F16" i="11"/>
  <c r="E16" i="9" s="1"/>
  <c r="F15" i="11"/>
  <c r="E15" i="9" s="1"/>
  <c r="F14" i="11"/>
  <c r="E14" i="9" s="1"/>
  <c r="F13" i="11"/>
  <c r="E13" i="10" s="1"/>
  <c r="E65" i="6"/>
  <c r="C65" i="9" s="1"/>
  <c r="E59" i="6"/>
  <c r="C59" i="10" s="1"/>
  <c r="E65" i="5"/>
  <c r="B65" i="9" s="1"/>
  <c r="E59" i="5"/>
  <c r="B59" i="10" s="1"/>
  <c r="E58" i="5"/>
  <c r="D49" i="6"/>
  <c r="C49" i="6"/>
  <c r="B49" i="6"/>
  <c r="E49" i="6" s="1"/>
  <c r="E46" i="6"/>
  <c r="E45" i="6"/>
  <c r="D35" i="6"/>
  <c r="C35" i="6"/>
  <c r="B35" i="6"/>
  <c r="E34" i="6"/>
  <c r="C34" i="10"/>
  <c r="E33" i="6"/>
  <c r="C33" i="8" s="1"/>
  <c r="E32" i="6"/>
  <c r="C32" i="10" s="1"/>
  <c r="E31" i="6"/>
  <c r="C31" i="9" s="1"/>
  <c r="E30" i="6"/>
  <c r="C30" i="8" s="1"/>
  <c r="E29" i="6"/>
  <c r="C29" i="9" s="1"/>
  <c r="F16" i="6"/>
  <c r="D16" i="9" s="1"/>
  <c r="F15" i="6"/>
  <c r="D15" i="8" s="1"/>
  <c r="F14" i="6"/>
  <c r="D14" i="8"/>
  <c r="F13" i="6"/>
  <c r="D13" i="10" s="1"/>
  <c r="B62" i="5"/>
  <c r="B66" i="5" s="1"/>
  <c r="C58" i="5" s="1"/>
  <c r="C62" i="5" s="1"/>
  <c r="D58" i="5"/>
  <c r="D62" i="5"/>
  <c r="E46" i="5"/>
  <c r="B46" i="8" s="1"/>
  <c r="E47" i="5"/>
  <c r="E45" i="5"/>
  <c r="B45" i="9" s="1"/>
  <c r="D49" i="5"/>
  <c r="C49" i="5"/>
  <c r="B49" i="5"/>
  <c r="E34" i="5"/>
  <c r="B34" i="10" s="1"/>
  <c r="E33" i="5"/>
  <c r="B33" i="10" s="1"/>
  <c r="E29" i="5"/>
  <c r="D35" i="5"/>
  <c r="C35" i="5"/>
  <c r="B35" i="5"/>
  <c r="F14" i="5"/>
  <c r="C14" i="9" s="1"/>
  <c r="F15" i="5"/>
  <c r="C15" i="9" s="1"/>
  <c r="F16" i="5"/>
  <c r="C16" i="9" s="1"/>
  <c r="F13" i="5"/>
  <c r="C13" i="9" s="1"/>
  <c r="E32" i="5"/>
  <c r="B32" i="8" s="1"/>
  <c r="E31" i="5"/>
  <c r="B31" i="8" s="1"/>
  <c r="E30" i="5"/>
  <c r="B30" i="10" s="1"/>
  <c r="B31" i="10"/>
  <c r="B33" i="8"/>
  <c r="B45" i="8"/>
  <c r="C46" i="9"/>
  <c r="C46" i="10"/>
  <c r="C16" i="10"/>
  <c r="D14" i="10"/>
  <c r="B31" i="9"/>
  <c r="C32" i="9"/>
  <c r="D33" i="9"/>
  <c r="D46" i="9"/>
  <c r="C14" i="8"/>
  <c r="C32" i="8"/>
  <c r="C34" i="8"/>
  <c r="C46" i="8"/>
  <c r="C65" i="8"/>
  <c r="B30" i="8"/>
  <c r="B32" i="9"/>
  <c r="B29" i="10"/>
  <c r="B34" i="8"/>
  <c r="D34" i="8" s="1"/>
  <c r="D13" i="8"/>
  <c r="C45" i="9"/>
  <c r="C45" i="10"/>
  <c r="C59" i="8"/>
  <c r="D30" i="9"/>
  <c r="D34" i="10"/>
  <c r="C15" i="10"/>
  <c r="D16" i="10"/>
  <c r="E16" i="10"/>
  <c r="B32" i="10"/>
  <c r="C29" i="10"/>
  <c r="C31" i="10"/>
  <c r="B45" i="10"/>
  <c r="C65" i="10"/>
  <c r="D14" i="9"/>
  <c r="C30" i="9"/>
  <c r="C34" i="9"/>
  <c r="C15" i="8"/>
  <c r="C29" i="8"/>
  <c r="C45" i="8"/>
  <c r="B59" i="8"/>
  <c r="D65" i="9" l="1"/>
  <c r="E65" i="9" s="1"/>
  <c r="B65" i="8"/>
  <c r="E49" i="5"/>
  <c r="E62" i="5"/>
  <c r="F13" i="10"/>
  <c r="B62" i="10"/>
  <c r="E66" i="5"/>
  <c r="B33" i="9"/>
  <c r="C59" i="9"/>
  <c r="B30" i="9"/>
  <c r="E30" i="9" s="1"/>
  <c r="B58" i="9"/>
  <c r="E58" i="9" s="1"/>
  <c r="C18" i="9"/>
  <c r="E35" i="5"/>
  <c r="C30" i="10"/>
  <c r="F30" i="10" s="1"/>
  <c r="E35" i="7"/>
  <c r="B58" i="8"/>
  <c r="D58" i="8" s="1"/>
  <c r="E15" i="10"/>
  <c r="B58" i="10"/>
  <c r="F58" i="10" s="1"/>
  <c r="E35" i="11"/>
  <c r="F18" i="5"/>
  <c r="F18" i="6"/>
  <c r="F18" i="11"/>
  <c r="B46" i="9"/>
  <c r="D45" i="10"/>
  <c r="F18" i="10"/>
  <c r="D49" i="10"/>
  <c r="E14" i="10"/>
  <c r="E18" i="10" s="1"/>
  <c r="D59" i="9"/>
  <c r="D32" i="9"/>
  <c r="E32" i="9" s="1"/>
  <c r="D29" i="10"/>
  <c r="F29" i="10" s="1"/>
  <c r="D29" i="9"/>
  <c r="D35" i="9" s="1"/>
  <c r="E13" i="9"/>
  <c r="E18" i="9" s="1"/>
  <c r="D31" i="10"/>
  <c r="D32" i="8"/>
  <c r="C31" i="8"/>
  <c r="C35" i="8" s="1"/>
  <c r="E35" i="6"/>
  <c r="D13" i="9"/>
  <c r="D15" i="9"/>
  <c r="C33" i="10"/>
  <c r="F33" i="10" s="1"/>
  <c r="D15" i="10"/>
  <c r="D18" i="10" s="1"/>
  <c r="D16" i="8"/>
  <c r="D18" i="8" s="1"/>
  <c r="C33" i="9"/>
  <c r="C35" i="9" s="1"/>
  <c r="D65" i="8"/>
  <c r="B66" i="8"/>
  <c r="C13" i="10"/>
  <c r="B66" i="10"/>
  <c r="B62" i="8"/>
  <c r="B29" i="9"/>
  <c r="F16" i="9"/>
  <c r="F45" i="10"/>
  <c r="B62" i="9"/>
  <c r="B65" i="10"/>
  <c r="F65" i="10" s="1"/>
  <c r="C13" i="8"/>
  <c r="E13" i="8" s="1"/>
  <c r="B29" i="8"/>
  <c r="B34" i="9"/>
  <c r="E34" i="9" s="1"/>
  <c r="C16" i="8"/>
  <c r="E16" i="8" s="1"/>
  <c r="B59" i="9"/>
  <c r="B46" i="10"/>
  <c r="F46" i="10" s="1"/>
  <c r="C14" i="10"/>
  <c r="F15" i="9"/>
  <c r="E14" i="8"/>
  <c r="E35" i="10"/>
  <c r="E49" i="10"/>
  <c r="D49" i="9"/>
  <c r="G16" i="10"/>
  <c r="C49" i="8"/>
  <c r="E15" i="8"/>
  <c r="C49" i="9"/>
  <c r="C35" i="10"/>
  <c r="E46" i="9"/>
  <c r="E31" i="9"/>
  <c r="D29" i="8"/>
  <c r="C49" i="10"/>
  <c r="F14" i="9"/>
  <c r="F34" i="10"/>
  <c r="D46" i="8"/>
  <c r="F59" i="10"/>
  <c r="D33" i="8"/>
  <c r="F32" i="10"/>
  <c r="D59" i="8"/>
  <c r="D62" i="8" s="1"/>
  <c r="D30" i="8"/>
  <c r="E45" i="9"/>
  <c r="F31" i="10"/>
  <c r="B49" i="9"/>
  <c r="B35" i="10"/>
  <c r="B49" i="8"/>
  <c r="B35" i="8"/>
  <c r="D45" i="8"/>
  <c r="E18" i="8" l="1"/>
  <c r="D18" i="9"/>
  <c r="B66" i="9"/>
  <c r="B58" i="6"/>
  <c r="E58" i="6" s="1"/>
  <c r="F62" i="10"/>
  <c r="G13" i="10"/>
  <c r="C18" i="10"/>
  <c r="C18" i="8"/>
  <c r="E59" i="9"/>
  <c r="E62" i="9" s="1"/>
  <c r="B49" i="10"/>
  <c r="G15" i="10"/>
  <c r="D35" i="10"/>
  <c r="E33" i="9"/>
  <c r="D31" i="8"/>
  <c r="G14" i="10"/>
  <c r="E29" i="9"/>
  <c r="D49" i="8"/>
  <c r="F13" i="9"/>
  <c r="F18" i="9" s="1"/>
  <c r="D66" i="8"/>
  <c r="B35" i="9"/>
  <c r="F66" i="10"/>
  <c r="E66" i="9"/>
  <c r="F35" i="10"/>
  <c r="E49" i="9"/>
  <c r="D35" i="8"/>
  <c r="F49" i="10"/>
  <c r="C58" i="9" l="1"/>
  <c r="C58" i="8"/>
  <c r="E62" i="6"/>
  <c r="C58" i="10"/>
  <c r="G18" i="10"/>
  <c r="E35" i="9"/>
  <c r="C62" i="9" l="1"/>
  <c r="C62" i="8"/>
  <c r="E66" i="6"/>
  <c r="C62" i="10"/>
  <c r="C66" i="10" l="1"/>
  <c r="C66" i="9"/>
  <c r="C66" i="8"/>
  <c r="B58" i="11"/>
  <c r="E58" i="11" s="1"/>
  <c r="E62" i="11" l="1"/>
  <c r="D58" i="10"/>
  <c r="D58" i="9"/>
  <c r="E66" i="11" l="1"/>
  <c r="D62" i="10"/>
  <c r="D62" i="9"/>
  <c r="D66" i="10" l="1"/>
  <c r="D66" i="9"/>
  <c r="B58" i="7"/>
  <c r="E58" i="7" s="1"/>
  <c r="E58" i="10" l="1"/>
  <c r="E62" i="7"/>
  <c r="E66" i="7" l="1"/>
  <c r="E66" i="10" s="1"/>
  <c r="E62" i="10"/>
</calcChain>
</file>

<file path=xl/sharedStrings.xml><?xml version="1.0" encoding="utf-8"?>
<sst xmlns="http://schemas.openxmlformats.org/spreadsheetml/2006/main" count="541" uniqueCount="96">
  <si>
    <t xml:space="preserve">Programa: </t>
  </si>
  <si>
    <t>Institución:</t>
  </si>
  <si>
    <t>Producto</t>
  </si>
  <si>
    <t>Unidad</t>
  </si>
  <si>
    <t>I Trimestre</t>
  </si>
  <si>
    <t xml:space="preserve">Unidad: </t>
  </si>
  <si>
    <t>Colones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</si>
  <si>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</si>
  <si>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</si>
  <si>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</si>
  <si>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</si>
  <si>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3</t>
  </si>
  <si>
    <t>Reporte de ingresos efectivos girados por el Fondo de Desarrollo Social y Asignaciones Familiares</t>
  </si>
  <si>
    <t>2. Ingresos efectivos recibidos</t>
  </si>
  <si>
    <t>Cuadro 4</t>
  </si>
  <si>
    <t>FODESAF</t>
  </si>
  <si>
    <t>Consejo Nacional de Rehabilitación y Educación Especial (CNREE)</t>
  </si>
  <si>
    <t xml:space="preserve">Atención a personas pobres con discapacidad </t>
  </si>
  <si>
    <t>1. Subsidos para acceder a servicios y apoyos diversos</t>
  </si>
  <si>
    <t>2. Subsidos para adquirir ayudas técnicas</t>
  </si>
  <si>
    <t>Departamento Técnico</t>
  </si>
  <si>
    <t>Mayo</t>
  </si>
  <si>
    <t>Junio</t>
  </si>
  <si>
    <t>II Trimestre</t>
  </si>
  <si>
    <t>Abril</t>
  </si>
  <si>
    <t>Enero</t>
  </si>
  <si>
    <t>Febrero</t>
  </si>
  <si>
    <t>Marzo</t>
  </si>
  <si>
    <t>Fuente: Informe Primer Trimestre 2011</t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</si>
  <si>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</si>
  <si>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</si>
  <si>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>Julio</t>
  </si>
  <si>
    <t>Agosto</t>
  </si>
  <si>
    <t>III Trimestre</t>
  </si>
  <si>
    <t>Septiembre</t>
  </si>
  <si>
    <t>Octubre</t>
  </si>
  <si>
    <t>Noviembre</t>
  </si>
  <si>
    <t>Diciembre</t>
  </si>
  <si>
    <t>IV Trimestre</t>
  </si>
  <si>
    <t>I Semestre</t>
  </si>
  <si>
    <t>Anual</t>
  </si>
  <si>
    <t>Personas*</t>
  </si>
  <si>
    <t>3. Subsidos para acceder a vivir en alternativas de convivencia familiar (abandono) ( Convenio)</t>
  </si>
  <si>
    <t>4. Subsidos para acceder a vivir en alternativas de convivencia familiar (abandono) ( Ley 8783)</t>
  </si>
  <si>
    <t>3. Subsidos para acceder a vivir en alternativas de convivencia familiar (abandono) (Convenio)</t>
  </si>
  <si>
    <t>4. Subsidos para acceder a vivir en alternativas de convivencia familiar (abandono)( Ley 8783)</t>
  </si>
  <si>
    <t>5. Subsidos para acceder a vivir en alternativas de convivencia familiar (abandono)( Ley 8783)</t>
  </si>
  <si>
    <t>6.Gastos generales</t>
  </si>
  <si>
    <t>1.  Transferencias corrientes a personas (partida 6.02.99) (Convenio)</t>
  </si>
  <si>
    <t>2.  Transferencias corrientes a personas (partida 6.02.99) ( Ley 8783)</t>
  </si>
  <si>
    <t>IVTrimestre</t>
  </si>
  <si>
    <t>Periodo:</t>
  </si>
  <si>
    <t xml:space="preserve">I Trimestre </t>
  </si>
  <si>
    <t xml:space="preserve"> Acumulado</t>
  </si>
  <si>
    <t>4. Egresos efectivos pagados*</t>
  </si>
  <si>
    <t>(*) Incluye gastos de recursos de convenio, Ley 8783 y Ley 7972</t>
  </si>
  <si>
    <t>Unidad: Colones</t>
  </si>
  <si>
    <t>Primer Trimestre 2011</t>
  </si>
  <si>
    <t>Cuadro N°1</t>
  </si>
  <si>
    <t>Fuente: Informe Primer Trimestre 2011, CNREE</t>
  </si>
  <si>
    <t>Cuadro N°2</t>
  </si>
  <si>
    <t>Cuadro N°3</t>
  </si>
  <si>
    <r>
      <t>Fuente: Gestion de Modelos , Departamento Técnico</t>
    </r>
    <r>
      <rPr>
        <sz val="11"/>
        <color indexed="8"/>
        <rFont val="Calibri"/>
        <family val="2"/>
      </rPr>
      <t>, CNREE.</t>
    </r>
  </si>
  <si>
    <t>Cuadro N°4</t>
  </si>
  <si>
    <r>
      <t>Fuente: Financiero Contable. Departamento Administrativo</t>
    </r>
    <r>
      <rPr>
        <sz val="11"/>
        <color indexed="8"/>
        <rFont val="Calibri"/>
        <family val="2"/>
      </rPr>
      <t>, CNREE.</t>
    </r>
  </si>
  <si>
    <t>Segundo Trimestre 2011</t>
  </si>
  <si>
    <r>
      <t>Fuente: Financiero Contable. Departamento Administrativo</t>
    </r>
    <r>
      <rPr>
        <b/>
        <sz val="11"/>
        <color indexed="8"/>
        <rFont val="Calibri"/>
        <family val="2"/>
      </rPr>
      <t>, CNREE.</t>
    </r>
  </si>
  <si>
    <t>Tercer Trimestre 2011</t>
  </si>
  <si>
    <t>Fuente: Informe Tercer Trimestre 2011, CNREE.</t>
  </si>
  <si>
    <t>Fuente: Informe Segundo Trimestre 2011, CNREE</t>
  </si>
  <si>
    <t>Fuente: Informe Segundo Trimestre 2011, CNREE.</t>
  </si>
  <si>
    <t>Cuarto Trimestre 2011</t>
  </si>
  <si>
    <t>Fuente: Informe Cuarto Trimestre 2011, CNREE.</t>
  </si>
  <si>
    <t>Primer Semestre 2011</t>
  </si>
  <si>
    <t>Fuente: Informes Trimestrales 2011, CNREE.</t>
  </si>
  <si>
    <t>Tercer Trimestre Acumulado 2011</t>
  </si>
  <si>
    <t>(*) El número de personas que se anotan son las que ingresan nuevas en cada mes.</t>
  </si>
  <si>
    <t>(*) El número de personas que se anotan son las que ingresan nuevas en cada trimestre.</t>
  </si>
  <si>
    <t>Año 2011</t>
  </si>
  <si>
    <t>Fuentes: Informes Trimestrales 2011, CNREE.</t>
  </si>
  <si>
    <t>Convenio</t>
  </si>
  <si>
    <t>Ley 8783</t>
  </si>
  <si>
    <t>NOTA:</t>
  </si>
  <si>
    <t>a que asignaciones familiares, gira los recursos durante la segunda o tercer semana de cada mes</t>
  </si>
  <si>
    <t>Los recursos presupuestarios de egresos no coincide con los egresos efectivos pagados , debido</t>
  </si>
  <si>
    <t>y los subsidios se cancelan a los beneficiarios la primera semana de cada mes, por lo cual y para no</t>
  </si>
  <si>
    <t>atrasar el pago de subsidios se toman recursos de otras fuentes institucionales.</t>
  </si>
  <si>
    <t xml:space="preserve">Por ejemplo  el 30 de Marzo asignaciones familiares  gira los recursos de Enero , Febrero y Marzo </t>
  </si>
  <si>
    <t>del 2011 y los subsidios ya se habían cancelado a inicios de cada mes.</t>
  </si>
  <si>
    <t>Todos estos datos, tanto presupuestarios como económicos coincedn con los difrentes informes,</t>
  </si>
  <si>
    <t xml:space="preserve"> saldos  de cuentas bancarias y caja única del estado</t>
  </si>
  <si>
    <t xml:space="preserve">1. Saldo en caja inicial  </t>
  </si>
  <si>
    <t xml:space="preserve">3. Recursos disponibles </t>
  </si>
  <si>
    <t xml:space="preserve">5. Saldo en caja final  </t>
  </si>
  <si>
    <t xml:space="preserve">5. Saldo en caja final   </t>
  </si>
  <si>
    <t xml:space="preserve">1. Saldo en caja inicial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</si>
</sst>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/>
    <xf numFmtId="0" fontId="3" fillId="0" borderId="0" xfId="0" applyFont="1" applyAlignment="1"/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0" fillId="0" borderId="0" xfId="0" applyFont="1" applyFill="1"/>
    <xf numFmtId="0" fontId="3" fillId="0" borderId="0" xfId="0" applyFont="1" applyFill="1"/>
    <xf numFmtId="3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1" xfId="0" applyFont="1" applyBorder="1"/>
    <xf numFmtId="4" fontId="0" fillId="0" borderId="0" xfId="0" applyNumberFormat="1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2" xfId="0" applyFont="1" applyFill="1" applyBorder="1" applyAlignment="1">
      <alignment horizontal="center"/>
    </xf>
    <xf numFmtId="0" fontId="3" fillId="0" borderId="1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4" fontId="0" fillId="2" borderId="0" xfId="0" applyNumberFormat="1" applyFont="1" applyFill="1" applyBorder="1"/>
    <xf numFmtId="4" fontId="0" fillId="3" borderId="0" xfId="0" applyNumberFormat="1" applyFont="1" applyFill="1" applyBorder="1"/>
    <xf numFmtId="0" fontId="3" fillId="2" borderId="2" xfId="0" applyFont="1" applyFill="1" applyBorder="1" applyAlignment="1">
      <alignment horizontal="center"/>
    </xf>
    <xf numFmtId="4" fontId="0" fillId="0" borderId="0" xfId="0" applyNumberFormat="1" applyFont="1" applyFill="1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2"/>
    </xf>
    <xf numFmtId="164" fontId="0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vertical="top"/>
    </xf>
    <xf numFmtId="164" fontId="3" fillId="0" borderId="0" xfId="1" applyNumberFormat="1" applyFont="1"/>
    <xf numFmtId="164" fontId="3" fillId="0" borderId="0" xfId="1" applyNumberFormat="1" applyFont="1" applyAlignme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>
      <alignment horizontal="left"/>
    </xf>
    <xf numFmtId="164" fontId="0" fillId="0" borderId="0" xfId="1" applyNumberFormat="1" applyFont="1" applyFill="1"/>
    <xf numFmtId="164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left" vertical="top" wrapText="1"/>
    </xf>
    <xf numFmtId="164" fontId="0" fillId="0" borderId="0" xfId="1" applyNumberFormat="1" applyFont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left"/>
    </xf>
    <xf numFmtId="164" fontId="3" fillId="0" borderId="1" xfId="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4" fontId="7" fillId="0" borderId="2" xfId="1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0" fillId="2" borderId="0" xfId="1" applyNumberFormat="1" applyFont="1" applyFill="1" applyBorder="1"/>
    <xf numFmtId="164" fontId="8" fillId="0" borderId="0" xfId="1" applyNumberFormat="1" applyFont="1" applyFill="1" applyBorder="1" applyAlignment="1">
      <alignment horizontal="left" indent="2"/>
    </xf>
    <xf numFmtId="164" fontId="0" fillId="3" borderId="0" xfId="1" applyNumberFormat="1" applyFont="1" applyFill="1" applyBorder="1"/>
    <xf numFmtId="164" fontId="0" fillId="0" borderId="1" xfId="1" applyNumberFormat="1" applyFont="1" applyBorder="1"/>
    <xf numFmtId="164" fontId="4" fillId="0" borderId="0" xfId="1" applyNumberFormat="1" applyFont="1"/>
    <xf numFmtId="164" fontId="5" fillId="0" borderId="0" xfId="1" applyNumberFormat="1" applyFont="1" applyFill="1" applyBorder="1" applyAlignment="1">
      <alignment horizontal="left" vertical="center"/>
    </xf>
    <xf numFmtId="164" fontId="3" fillId="0" borderId="0" xfId="1" applyNumberFormat="1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left" wrapText="1"/>
    </xf>
    <xf numFmtId="164" fontId="0" fillId="0" borderId="0" xfId="1" applyNumberFormat="1" applyFont="1" applyFill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activeCell="A8" sqref="A8:F20"/>
    </sheetView>
  </sheetViews>
  <sheetFormatPr baseColWidth="10" defaultColWidth="11.5703125" defaultRowHeight="15" x14ac:dyDescent="0.25"/>
  <cols>
    <col min="1" max="1" width="89.42578125" style="58" bestFit="1" customWidth="1"/>
    <col min="2" max="2" width="17.140625" style="51" customWidth="1"/>
    <col min="3" max="3" width="14.85546875" style="51" customWidth="1"/>
    <col min="4" max="5" width="14.42578125" style="51" customWidth="1"/>
    <col min="6" max="6" width="16.140625" style="51" customWidth="1"/>
    <col min="7" max="7" width="19.42578125" style="51" bestFit="1" customWidth="1"/>
    <col min="8" max="16384" width="11.5703125" style="51"/>
  </cols>
  <sheetData>
    <row r="1" spans="1:6" ht="15" customHeight="1" x14ac:dyDescent="0.25">
      <c r="A1" s="88" t="s">
        <v>15</v>
      </c>
      <c r="B1" s="88"/>
      <c r="C1" s="88"/>
      <c r="D1" s="88"/>
      <c r="E1" s="88"/>
      <c r="F1" s="88"/>
    </row>
    <row r="2" spans="1:6" ht="15" customHeight="1" x14ac:dyDescent="0.25">
      <c r="A2" s="52" t="s">
        <v>0</v>
      </c>
      <c r="B2" s="53" t="s">
        <v>17</v>
      </c>
      <c r="C2" s="54"/>
      <c r="D2" s="54"/>
      <c r="E2" s="54"/>
    </row>
    <row r="3" spans="1:6" ht="15" customHeight="1" x14ac:dyDescent="0.25">
      <c r="A3" s="52" t="s">
        <v>1</v>
      </c>
      <c r="B3" s="53" t="s">
        <v>16</v>
      </c>
      <c r="C3" s="55"/>
      <c r="D3" s="56"/>
      <c r="E3" s="56"/>
    </row>
    <row r="4" spans="1:6" ht="15" customHeight="1" x14ac:dyDescent="0.25">
      <c r="A4" s="52" t="s">
        <v>8</v>
      </c>
      <c r="B4" s="54" t="s">
        <v>20</v>
      </c>
      <c r="C4" s="55"/>
      <c r="D4" s="56"/>
      <c r="E4" s="56"/>
    </row>
    <row r="5" spans="1:6" ht="15" customHeight="1" x14ac:dyDescent="0.25">
      <c r="A5" s="52" t="s">
        <v>51</v>
      </c>
      <c r="B5" s="57" t="s">
        <v>57</v>
      </c>
      <c r="C5" s="54"/>
      <c r="D5" s="54"/>
      <c r="E5" s="54"/>
    </row>
    <row r="6" spans="1:6" ht="15" customHeight="1" x14ac:dyDescent="0.25">
      <c r="A6" s="52"/>
      <c r="B6" s="57"/>
      <c r="C6" s="54"/>
      <c r="D6" s="54"/>
      <c r="E6" s="54"/>
    </row>
    <row r="7" spans="1:6" ht="15" customHeight="1" x14ac:dyDescent="0.25"/>
    <row r="8" spans="1:6" ht="15" customHeight="1" x14ac:dyDescent="0.25">
      <c r="A8" s="88" t="s">
        <v>58</v>
      </c>
      <c r="B8" s="88"/>
      <c r="C8" s="88"/>
      <c r="D8" s="88"/>
      <c r="E8" s="88"/>
      <c r="F8" s="88"/>
    </row>
    <row r="9" spans="1:6" ht="15" customHeight="1" x14ac:dyDescent="0.25">
      <c r="A9" s="88" t="s">
        <v>9</v>
      </c>
      <c r="B9" s="88"/>
      <c r="C9" s="88"/>
      <c r="D9" s="88"/>
      <c r="E9" s="88"/>
      <c r="F9" s="88"/>
    </row>
    <row r="10" spans="1:6" ht="15" customHeight="1" x14ac:dyDescent="0.25"/>
    <row r="11" spans="1:6" ht="15" customHeight="1" thickBot="1" x14ac:dyDescent="0.3">
      <c r="A11" s="59" t="s">
        <v>2</v>
      </c>
      <c r="B11" s="60" t="s">
        <v>3</v>
      </c>
      <c r="C11" s="60" t="s">
        <v>25</v>
      </c>
      <c r="D11" s="60" t="s">
        <v>26</v>
      </c>
      <c r="E11" s="60" t="s">
        <v>27</v>
      </c>
      <c r="F11" s="60" t="s">
        <v>4</v>
      </c>
    </row>
    <row r="12" spans="1:6" ht="15" customHeight="1" x14ac:dyDescent="0.25">
      <c r="A12" s="61"/>
      <c r="B12" s="62"/>
      <c r="C12" s="63"/>
      <c r="D12" s="63"/>
      <c r="E12" s="63"/>
      <c r="F12" s="63"/>
    </row>
    <row r="13" spans="1:6" ht="15" customHeight="1" x14ac:dyDescent="0.25">
      <c r="A13" s="64" t="s">
        <v>18</v>
      </c>
      <c r="B13" s="65" t="s">
        <v>41</v>
      </c>
      <c r="C13" s="65">
        <v>526</v>
      </c>
      <c r="D13" s="65">
        <v>628</v>
      </c>
      <c r="E13" s="65">
        <v>487</v>
      </c>
      <c r="F13" s="63">
        <f>SUM(C13:E13)</f>
        <v>1641</v>
      </c>
    </row>
    <row r="14" spans="1:6" ht="15" customHeight="1" x14ac:dyDescent="0.25">
      <c r="A14" s="64" t="s">
        <v>19</v>
      </c>
      <c r="B14" s="65" t="s">
        <v>41</v>
      </c>
      <c r="C14" s="65"/>
      <c r="D14" s="65"/>
      <c r="E14" s="65"/>
      <c r="F14" s="63">
        <f t="shared" ref="F14:F16" si="0">SUM(C14:E14)</f>
        <v>0</v>
      </c>
    </row>
    <row r="15" spans="1:6" ht="15" customHeight="1" x14ac:dyDescent="0.25">
      <c r="A15" s="64" t="s">
        <v>42</v>
      </c>
      <c r="B15" s="65" t="s">
        <v>41</v>
      </c>
      <c r="C15" s="65">
        <v>960</v>
      </c>
      <c r="D15" s="65">
        <v>16</v>
      </c>
      <c r="E15" s="65">
        <v>8</v>
      </c>
      <c r="F15" s="63">
        <f t="shared" si="0"/>
        <v>984</v>
      </c>
    </row>
    <row r="16" spans="1:6" ht="15" customHeight="1" x14ac:dyDescent="0.25">
      <c r="A16" s="64" t="s">
        <v>43</v>
      </c>
      <c r="B16" s="65" t="s">
        <v>41</v>
      </c>
      <c r="C16" s="65"/>
      <c r="D16" s="65"/>
      <c r="E16" s="65"/>
      <c r="F16" s="63">
        <f t="shared" si="0"/>
        <v>0</v>
      </c>
    </row>
    <row r="17" spans="1:6" ht="15" customHeight="1" x14ac:dyDescent="0.25">
      <c r="A17" s="66"/>
      <c r="B17" s="62"/>
      <c r="C17" s="63"/>
      <c r="D17" s="63"/>
      <c r="E17" s="63"/>
      <c r="F17" s="63"/>
    </row>
    <row r="18" spans="1:6" ht="15" customHeight="1" thickBot="1" x14ac:dyDescent="0.3">
      <c r="A18" s="89" t="s">
        <v>10</v>
      </c>
      <c r="B18" s="89"/>
      <c r="C18" s="67">
        <f>SUM(C13:C16)</f>
        <v>1486</v>
      </c>
      <c r="D18" s="67">
        <f t="shared" ref="D18:F18" si="1">SUM(D13:D16)</f>
        <v>644</v>
      </c>
      <c r="E18" s="67">
        <f t="shared" si="1"/>
        <v>495</v>
      </c>
      <c r="F18" s="67">
        <f t="shared" si="1"/>
        <v>2625</v>
      </c>
    </row>
    <row r="19" spans="1:6" ht="15" customHeight="1" thickTop="1" x14ac:dyDescent="0.25">
      <c r="A19" s="68" t="s">
        <v>76</v>
      </c>
      <c r="B19" s="62"/>
      <c r="C19" s="62"/>
      <c r="D19" s="62"/>
      <c r="E19" s="62"/>
      <c r="F19" s="62"/>
    </row>
    <row r="20" spans="1:6" ht="15" customHeight="1" x14ac:dyDescent="0.25">
      <c r="A20" s="58" t="s">
        <v>59</v>
      </c>
      <c r="B20" s="62"/>
      <c r="C20" s="62"/>
      <c r="D20" s="62"/>
      <c r="E20" s="62"/>
      <c r="F20" s="62"/>
    </row>
    <row r="21" spans="1:6" ht="15" customHeight="1" x14ac:dyDescent="0.25"/>
    <row r="22" spans="1:6" ht="15" customHeight="1" x14ac:dyDescent="0.25"/>
    <row r="23" spans="1:6" ht="15" customHeight="1" x14ac:dyDescent="0.25">
      <c r="A23" s="91" t="s">
        <v>60</v>
      </c>
      <c r="B23" s="91"/>
      <c r="C23" s="91"/>
      <c r="D23" s="91"/>
      <c r="E23" s="91"/>
    </row>
    <row r="24" spans="1:6" ht="15" customHeight="1" x14ac:dyDescent="0.25">
      <c r="A24" s="88" t="s">
        <v>29</v>
      </c>
      <c r="B24" s="88"/>
      <c r="C24" s="88"/>
      <c r="D24" s="88"/>
      <c r="E24" s="88"/>
    </row>
    <row r="25" spans="1:6" ht="15" customHeight="1" x14ac:dyDescent="0.25">
      <c r="A25" s="88" t="s">
        <v>56</v>
      </c>
      <c r="B25" s="88"/>
      <c r="C25" s="88"/>
      <c r="D25" s="88"/>
      <c r="E25" s="88"/>
    </row>
    <row r="26" spans="1:6" ht="15" customHeight="1" x14ac:dyDescent="0.25"/>
    <row r="27" spans="1:6" ht="15" customHeight="1" thickBot="1" x14ac:dyDescent="0.3">
      <c r="A27" s="59" t="s">
        <v>2</v>
      </c>
      <c r="B27" s="59" t="s">
        <v>25</v>
      </c>
      <c r="C27" s="59" t="s">
        <v>26</v>
      </c>
      <c r="D27" s="59" t="s">
        <v>27</v>
      </c>
      <c r="E27" s="59" t="s">
        <v>4</v>
      </c>
    </row>
    <row r="28" spans="1:6" ht="15" customHeight="1" x14ac:dyDescent="0.25">
      <c r="A28" s="61"/>
      <c r="B28" s="61"/>
      <c r="C28" s="61"/>
      <c r="D28" s="61"/>
      <c r="E28" s="61"/>
    </row>
    <row r="29" spans="1:6" ht="15" customHeight="1" x14ac:dyDescent="0.25">
      <c r="A29" s="69" t="s">
        <v>18</v>
      </c>
      <c r="B29" s="70">
        <v>22679200</v>
      </c>
      <c r="C29" s="70">
        <v>50112100</v>
      </c>
      <c r="D29" s="70">
        <v>71095001</v>
      </c>
      <c r="E29" s="70">
        <f t="shared" ref="E29:E34" si="2">SUM(B29:D29)</f>
        <v>143886301</v>
      </c>
    </row>
    <row r="30" spans="1:6" ht="15" customHeight="1" x14ac:dyDescent="0.25">
      <c r="A30" s="69" t="s">
        <v>19</v>
      </c>
      <c r="B30" s="70"/>
      <c r="C30" s="70"/>
      <c r="D30" s="70"/>
      <c r="E30" s="70">
        <f t="shared" si="2"/>
        <v>0</v>
      </c>
    </row>
    <row r="31" spans="1:6" x14ac:dyDescent="0.25">
      <c r="A31" s="71" t="s">
        <v>44</v>
      </c>
      <c r="B31" s="70">
        <v>201690734</v>
      </c>
      <c r="C31" s="70">
        <v>204963912</v>
      </c>
      <c r="D31" s="70">
        <v>204511619</v>
      </c>
      <c r="E31" s="70">
        <f t="shared" si="2"/>
        <v>611166265</v>
      </c>
    </row>
    <row r="32" spans="1:6" x14ac:dyDescent="0.25">
      <c r="A32" s="71" t="s">
        <v>45</v>
      </c>
      <c r="B32" s="70"/>
      <c r="C32" s="70"/>
      <c r="D32" s="70"/>
      <c r="E32" s="70">
        <f t="shared" si="2"/>
        <v>0</v>
      </c>
    </row>
    <row r="33" spans="1:5" s="58" customFormat="1" x14ac:dyDescent="0.25">
      <c r="A33" s="71" t="s">
        <v>46</v>
      </c>
      <c r="B33" s="70"/>
      <c r="C33" s="70"/>
      <c r="D33" s="70"/>
      <c r="E33" s="70">
        <f t="shared" si="2"/>
        <v>0</v>
      </c>
    </row>
    <row r="34" spans="1:5" ht="15" customHeight="1" x14ac:dyDescent="0.25">
      <c r="A34" s="69" t="s">
        <v>47</v>
      </c>
      <c r="B34" s="70"/>
      <c r="C34" s="70">
        <v>0</v>
      </c>
      <c r="D34" s="70">
        <v>0</v>
      </c>
      <c r="E34" s="70">
        <f t="shared" si="2"/>
        <v>0</v>
      </c>
    </row>
    <row r="35" spans="1:5" ht="15" customHeight="1" thickBot="1" x14ac:dyDescent="0.3">
      <c r="A35" s="72" t="s">
        <v>10</v>
      </c>
      <c r="B35" s="73">
        <f>SUM(B29:B34)</f>
        <v>224369934</v>
      </c>
      <c r="C35" s="73">
        <f>SUM(C29:C34)</f>
        <v>255076012</v>
      </c>
      <c r="D35" s="73">
        <f>SUM(D29:D34)</f>
        <v>275606620</v>
      </c>
      <c r="E35" s="73">
        <f>SUM(E29:E34)</f>
        <v>755052566</v>
      </c>
    </row>
    <row r="36" spans="1:5" ht="15" customHeight="1" thickTop="1" x14ac:dyDescent="0.25">
      <c r="A36" s="58" t="s">
        <v>62</v>
      </c>
      <c r="B36" s="61"/>
      <c r="C36" s="61"/>
      <c r="D36" s="61"/>
    </row>
    <row r="37" spans="1:5" ht="15" customHeight="1" x14ac:dyDescent="0.25">
      <c r="B37" s="54"/>
      <c r="C37" s="54"/>
      <c r="D37" s="58"/>
    </row>
    <row r="38" spans="1:5" ht="15" customHeight="1" x14ac:dyDescent="0.25">
      <c r="A38" s="74"/>
      <c r="B38" s="54"/>
      <c r="C38" s="54"/>
      <c r="D38" s="58"/>
    </row>
    <row r="39" spans="1:5" ht="15" customHeight="1" x14ac:dyDescent="0.25">
      <c r="A39" s="88" t="s">
        <v>61</v>
      </c>
      <c r="B39" s="88"/>
      <c r="C39" s="88"/>
      <c r="D39" s="88"/>
      <c r="E39" s="88"/>
    </row>
    <row r="40" spans="1:5" ht="15" customHeight="1" x14ac:dyDescent="0.25">
      <c r="A40" s="88" t="s">
        <v>30</v>
      </c>
      <c r="B40" s="88"/>
      <c r="C40" s="88"/>
      <c r="D40" s="88"/>
      <c r="E40" s="88"/>
    </row>
    <row r="41" spans="1:5" ht="15" customHeight="1" x14ac:dyDescent="0.25">
      <c r="A41" s="88" t="s">
        <v>56</v>
      </c>
      <c r="B41" s="88"/>
      <c r="C41" s="88"/>
      <c r="D41" s="88"/>
      <c r="E41" s="88"/>
    </row>
    <row r="42" spans="1:5" ht="15" customHeight="1" x14ac:dyDescent="0.25"/>
    <row r="43" spans="1:5" ht="15" customHeight="1" thickBot="1" x14ac:dyDescent="0.3">
      <c r="A43" s="59" t="s">
        <v>7</v>
      </c>
      <c r="B43" s="75" t="s">
        <v>25</v>
      </c>
      <c r="C43" s="75" t="s">
        <v>26</v>
      </c>
      <c r="D43" s="75" t="s">
        <v>27</v>
      </c>
      <c r="E43" s="75" t="s">
        <v>4</v>
      </c>
    </row>
    <row r="44" spans="1:5" ht="15" customHeight="1" x14ac:dyDescent="0.25">
      <c r="A44" s="61"/>
      <c r="B44" s="61"/>
      <c r="C44" s="61"/>
      <c r="D44" s="61"/>
      <c r="E44" s="61"/>
    </row>
    <row r="45" spans="1:5" ht="15" customHeight="1" x14ac:dyDescent="0.25">
      <c r="A45" s="76" t="s">
        <v>48</v>
      </c>
      <c r="B45" s="77">
        <v>224369934</v>
      </c>
      <c r="C45" s="77">
        <v>255076012</v>
      </c>
      <c r="D45" s="77">
        <v>275606620</v>
      </c>
      <c r="E45" s="77">
        <f>SUM(B45:D45)</f>
        <v>755052566</v>
      </c>
    </row>
    <row r="46" spans="1:5" ht="15" customHeight="1" x14ac:dyDescent="0.25">
      <c r="A46" s="76" t="s">
        <v>49</v>
      </c>
      <c r="B46" s="77"/>
      <c r="C46" s="77"/>
      <c r="D46" s="77"/>
      <c r="E46" s="77">
        <f>SUM(B46:D46)</f>
        <v>0</v>
      </c>
    </row>
    <row r="47" spans="1:5" ht="15" customHeight="1" x14ac:dyDescent="0.25">
      <c r="A47" s="76"/>
      <c r="B47" s="77"/>
      <c r="C47" s="77"/>
      <c r="D47" s="77"/>
      <c r="E47" s="77">
        <f>SUM(B47:D47)</f>
        <v>0</v>
      </c>
    </row>
    <row r="48" spans="1:5" ht="15" customHeight="1" x14ac:dyDescent="0.25">
      <c r="A48" s="61"/>
      <c r="B48" s="78"/>
      <c r="C48" s="78"/>
      <c r="D48" s="78"/>
      <c r="E48" s="78"/>
    </row>
    <row r="49" spans="1:5" ht="15" customHeight="1" thickBot="1" x14ac:dyDescent="0.3">
      <c r="A49" s="79" t="s">
        <v>10</v>
      </c>
      <c r="B49" s="80">
        <f>SUM(B45:B48)</f>
        <v>224369934</v>
      </c>
      <c r="C49" s="80">
        <f>SUM(C45:C48)</f>
        <v>255076012</v>
      </c>
      <c r="D49" s="80">
        <f>SUM(D45:D48)</f>
        <v>275606620</v>
      </c>
      <c r="E49" s="80">
        <f>SUM(B49:D49)</f>
        <v>755052566</v>
      </c>
    </row>
    <row r="50" spans="1:5" ht="15" customHeight="1" thickTop="1" x14ac:dyDescent="0.25">
      <c r="A50" s="58" t="s">
        <v>28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88" t="s">
        <v>63</v>
      </c>
      <c r="B53" s="88"/>
      <c r="C53" s="88"/>
      <c r="D53" s="88"/>
      <c r="E53" s="88"/>
    </row>
    <row r="54" spans="1:5" ht="15" customHeight="1" x14ac:dyDescent="0.25">
      <c r="A54" s="88" t="s">
        <v>12</v>
      </c>
      <c r="B54" s="88"/>
      <c r="C54" s="88"/>
      <c r="D54" s="88"/>
      <c r="E54" s="88"/>
    </row>
    <row r="55" spans="1:5" ht="18" customHeight="1" x14ac:dyDescent="0.25">
      <c r="A55" s="88" t="s">
        <v>56</v>
      </c>
      <c r="B55" s="88"/>
      <c r="C55" s="88"/>
      <c r="D55" s="88"/>
      <c r="E55" s="88"/>
    </row>
    <row r="56" spans="1:5" ht="15" customHeight="1" x14ac:dyDescent="0.25"/>
    <row r="57" spans="1:5" ht="15" customHeight="1" thickBot="1" x14ac:dyDescent="0.3">
      <c r="A57" s="59" t="s">
        <v>7</v>
      </c>
      <c r="B57" s="60" t="s">
        <v>25</v>
      </c>
      <c r="C57" s="60" t="s">
        <v>26</v>
      </c>
      <c r="D57" s="60" t="s">
        <v>27</v>
      </c>
      <c r="E57" s="81" t="s">
        <v>4</v>
      </c>
    </row>
    <row r="58" spans="1:5" ht="15" customHeight="1" x14ac:dyDescent="0.25">
      <c r="A58" s="62" t="s">
        <v>95</v>
      </c>
      <c r="B58" s="62">
        <v>79357633.579999998</v>
      </c>
      <c r="C58" s="62">
        <f>B66</f>
        <v>-145012300.42000002</v>
      </c>
      <c r="D58" s="62">
        <f>C66</f>
        <v>56218273.969999999</v>
      </c>
      <c r="E58" s="82">
        <f>B58</f>
        <v>79357633.579999998</v>
      </c>
    </row>
    <row r="59" spans="1:5" ht="15" customHeight="1" x14ac:dyDescent="0.25">
      <c r="A59" s="62" t="s">
        <v>13</v>
      </c>
      <c r="B59" s="62">
        <v>0</v>
      </c>
      <c r="C59" s="62">
        <v>494545.61</v>
      </c>
      <c r="D59" s="62">
        <v>785292558.45000005</v>
      </c>
      <c r="E59" s="82">
        <f>SUM(B59:D59)</f>
        <v>785787104.06000006</v>
      </c>
    </row>
    <row r="60" spans="1:5" ht="15" customHeight="1" x14ac:dyDescent="0.25">
      <c r="A60" s="83" t="s">
        <v>80</v>
      </c>
      <c r="B60" s="84"/>
      <c r="C60" s="84"/>
      <c r="D60" s="84"/>
      <c r="E60" s="84"/>
    </row>
    <row r="61" spans="1:5" ht="15" customHeight="1" x14ac:dyDescent="0.25">
      <c r="A61" s="83" t="s">
        <v>81</v>
      </c>
      <c r="B61" s="84"/>
      <c r="C61" s="84"/>
      <c r="D61" s="84"/>
      <c r="E61" s="84"/>
    </row>
    <row r="62" spans="1:5" ht="15" customHeight="1" x14ac:dyDescent="0.25">
      <c r="A62" s="62" t="s">
        <v>92</v>
      </c>
      <c r="B62" s="62">
        <f>B59+B58</f>
        <v>79357633.579999998</v>
      </c>
      <c r="C62" s="62">
        <f>C59+C58</f>
        <v>-144517754.81</v>
      </c>
      <c r="D62" s="62">
        <f>D59+D58</f>
        <v>841510832.42000008</v>
      </c>
      <c r="E62" s="82">
        <f>E59+E58</f>
        <v>865144737.6400001</v>
      </c>
    </row>
    <row r="63" spans="1:5" ht="15" customHeight="1" x14ac:dyDescent="0.25">
      <c r="A63" s="83" t="s">
        <v>80</v>
      </c>
      <c r="B63" s="62"/>
      <c r="C63" s="62"/>
      <c r="D63" s="62"/>
      <c r="E63" s="82"/>
    </row>
    <row r="64" spans="1:5" ht="15" customHeight="1" x14ac:dyDescent="0.25">
      <c r="A64" s="83" t="s">
        <v>81</v>
      </c>
      <c r="B64" s="62"/>
      <c r="C64" s="62"/>
      <c r="D64" s="62"/>
      <c r="E64" s="82"/>
    </row>
    <row r="65" spans="1:5" ht="15" customHeight="1" x14ac:dyDescent="0.25">
      <c r="A65" s="62" t="s">
        <v>54</v>
      </c>
      <c r="B65" s="61">
        <f>B49</f>
        <v>224369934</v>
      </c>
      <c r="C65" s="61">
        <f t="shared" ref="C65:D65" si="3">C49</f>
        <v>255076012</v>
      </c>
      <c r="D65" s="61">
        <f t="shared" si="3"/>
        <v>275606620</v>
      </c>
      <c r="E65" s="61">
        <f>SUM(B65:D65)</f>
        <v>755052566</v>
      </c>
    </row>
    <row r="66" spans="1:5" ht="15" customHeight="1" x14ac:dyDescent="0.25">
      <c r="A66" s="62" t="s">
        <v>93</v>
      </c>
      <c r="B66" s="62">
        <f>B62-B65</f>
        <v>-145012300.42000002</v>
      </c>
      <c r="C66" s="62">
        <v>56218273.969999999</v>
      </c>
      <c r="D66" s="62">
        <v>841510832.42000008</v>
      </c>
      <c r="E66" s="82">
        <f>E62-E65</f>
        <v>110092171.6400001</v>
      </c>
    </row>
    <row r="67" spans="1:5" ht="15" customHeight="1" thickBot="1" x14ac:dyDescent="0.3">
      <c r="A67" s="85"/>
      <c r="B67" s="85"/>
      <c r="C67" s="85"/>
      <c r="D67" s="85"/>
      <c r="E67" s="85"/>
    </row>
    <row r="68" spans="1:5" ht="15" customHeight="1" thickTop="1" x14ac:dyDescent="0.25">
      <c r="A68" s="86" t="s">
        <v>55</v>
      </c>
    </row>
    <row r="69" spans="1:5" ht="15" customHeight="1" x14ac:dyDescent="0.25">
      <c r="A69" s="90" t="s">
        <v>64</v>
      </c>
      <c r="B69" s="90"/>
      <c r="C69" s="90"/>
      <c r="D69" s="90"/>
    </row>
    <row r="70" spans="1:5" ht="15" customHeight="1" x14ac:dyDescent="0.25"/>
    <row r="71" spans="1:5" ht="15" customHeight="1" x14ac:dyDescent="0.25">
      <c r="A71" s="51"/>
    </row>
    <row r="72" spans="1:5" x14ac:dyDescent="0.25">
      <c r="A72" s="74" t="s">
        <v>82</v>
      </c>
    </row>
    <row r="73" spans="1:5" x14ac:dyDescent="0.25">
      <c r="A73" s="74" t="s">
        <v>84</v>
      </c>
    </row>
    <row r="74" spans="1:5" x14ac:dyDescent="0.25">
      <c r="A74" s="74" t="s">
        <v>83</v>
      </c>
    </row>
    <row r="75" spans="1:5" x14ac:dyDescent="0.25">
      <c r="A75" s="74" t="s">
        <v>85</v>
      </c>
    </row>
    <row r="76" spans="1:5" x14ac:dyDescent="0.25">
      <c r="A76" s="74" t="s">
        <v>86</v>
      </c>
    </row>
    <row r="77" spans="1:5" x14ac:dyDescent="0.25">
      <c r="A77" s="74"/>
    </row>
    <row r="78" spans="1:5" x14ac:dyDescent="0.25">
      <c r="A78" s="74" t="s">
        <v>87</v>
      </c>
    </row>
    <row r="79" spans="1:5" x14ac:dyDescent="0.25">
      <c r="A79" s="74" t="s">
        <v>88</v>
      </c>
    </row>
    <row r="80" spans="1:5" x14ac:dyDescent="0.25">
      <c r="A80" s="74"/>
    </row>
    <row r="81" spans="1:1" x14ac:dyDescent="0.25">
      <c r="A81" s="74" t="s">
        <v>89</v>
      </c>
    </row>
    <row r="82" spans="1:1" x14ac:dyDescent="0.25">
      <c r="A82" s="74" t="s">
        <v>90</v>
      </c>
    </row>
  </sheetData>
  <mergeCells count="14">
    <mergeCell ref="A69:D69"/>
    <mergeCell ref="A23:E23"/>
    <mergeCell ref="A24:E24"/>
    <mergeCell ref="A39:E39"/>
    <mergeCell ref="A40:E40"/>
    <mergeCell ref="A53:E53"/>
    <mergeCell ref="A54:E54"/>
    <mergeCell ref="A9:F9"/>
    <mergeCell ref="A1:F1"/>
    <mergeCell ref="A25:E25"/>
    <mergeCell ref="A41:E41"/>
    <mergeCell ref="A55:E55"/>
    <mergeCell ref="A18:B18"/>
    <mergeCell ref="A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E1"/>
    </sheetView>
  </sheetViews>
  <sheetFormatPr baseColWidth="10" defaultColWidth="11.5703125" defaultRowHeight="15" x14ac:dyDescent="0.25"/>
  <cols>
    <col min="1" max="1" width="80.7109375" style="8" customWidth="1"/>
    <col min="2" max="2" width="17.140625" style="1" customWidth="1"/>
    <col min="3" max="3" width="17.28515625" style="1" customWidth="1"/>
    <col min="4" max="4" width="17.7109375" style="1" customWidth="1"/>
    <col min="5" max="5" width="17.140625" style="1" bestFit="1" customWidth="1"/>
    <col min="6" max="7" width="19.42578125" style="1" bestFit="1" customWidth="1"/>
    <col min="8" max="16384" width="11.5703125" style="1"/>
  </cols>
  <sheetData>
    <row r="1" spans="1:6" ht="15" customHeight="1" x14ac:dyDescent="0.25">
      <c r="A1" s="92" t="s">
        <v>15</v>
      </c>
      <c r="B1" s="92"/>
      <c r="C1" s="92"/>
      <c r="D1" s="92"/>
      <c r="E1" s="92"/>
    </row>
    <row r="2" spans="1:6" ht="15" customHeight="1" x14ac:dyDescent="0.25">
      <c r="A2" s="2" t="s">
        <v>0</v>
      </c>
      <c r="B2" s="3" t="s">
        <v>17</v>
      </c>
      <c r="C2" s="4"/>
      <c r="D2" s="4"/>
      <c r="E2" s="4"/>
    </row>
    <row r="3" spans="1:6" ht="15" customHeight="1" x14ac:dyDescent="0.25">
      <c r="A3" s="2" t="s">
        <v>1</v>
      </c>
      <c r="B3" s="3" t="s">
        <v>16</v>
      </c>
      <c r="C3" s="5"/>
      <c r="D3" s="6"/>
      <c r="E3" s="6"/>
    </row>
    <row r="4" spans="1:6" ht="15" customHeight="1" x14ac:dyDescent="0.25">
      <c r="A4" s="2" t="s">
        <v>8</v>
      </c>
      <c r="B4" s="4" t="s">
        <v>20</v>
      </c>
      <c r="C4" s="5"/>
      <c r="D4" s="6"/>
      <c r="E4" s="6"/>
    </row>
    <row r="5" spans="1:6" ht="15" customHeight="1" x14ac:dyDescent="0.25">
      <c r="A5" s="2" t="s">
        <v>51</v>
      </c>
      <c r="B5" s="7" t="s">
        <v>65</v>
      </c>
      <c r="C5" s="4"/>
      <c r="D5" s="4"/>
      <c r="E5" s="4"/>
    </row>
    <row r="6" spans="1:6" ht="15" customHeight="1" x14ac:dyDescent="0.25">
      <c r="A6" s="2"/>
      <c r="B6" s="7"/>
      <c r="C6" s="4"/>
      <c r="D6" s="4"/>
      <c r="E6" s="4"/>
    </row>
    <row r="7" spans="1:6" ht="15" customHeight="1" x14ac:dyDescent="0.25"/>
    <row r="8" spans="1:6" ht="15" customHeight="1" x14ac:dyDescent="0.25">
      <c r="A8" s="92" t="s">
        <v>58</v>
      </c>
      <c r="B8" s="92"/>
      <c r="C8" s="92"/>
      <c r="D8" s="92"/>
      <c r="E8" s="92"/>
      <c r="F8" s="92"/>
    </row>
    <row r="9" spans="1:6" ht="15" customHeight="1" x14ac:dyDescent="0.25">
      <c r="A9" s="92" t="s">
        <v>9</v>
      </c>
      <c r="B9" s="92"/>
      <c r="C9" s="92"/>
      <c r="D9" s="92"/>
      <c r="E9" s="92"/>
      <c r="F9" s="92"/>
    </row>
    <row r="10" spans="1:6" ht="15" customHeight="1" x14ac:dyDescent="0.25"/>
    <row r="11" spans="1:6" ht="15" customHeight="1" thickBot="1" x14ac:dyDescent="0.3">
      <c r="A11" s="23" t="s">
        <v>2</v>
      </c>
      <c r="B11" s="24" t="s">
        <v>3</v>
      </c>
      <c r="C11" s="24" t="s">
        <v>24</v>
      </c>
      <c r="D11" s="24" t="s">
        <v>21</v>
      </c>
      <c r="E11" s="24" t="s">
        <v>22</v>
      </c>
      <c r="F11" s="24" t="s">
        <v>23</v>
      </c>
    </row>
    <row r="12" spans="1:6" ht="15" customHeight="1" x14ac:dyDescent="0.25">
      <c r="A12" s="11"/>
      <c r="B12" s="12"/>
      <c r="C12" s="26"/>
      <c r="D12" s="26"/>
      <c r="E12" s="26"/>
      <c r="F12" s="26"/>
    </row>
    <row r="13" spans="1:6" ht="15" customHeight="1" x14ac:dyDescent="0.25">
      <c r="A13" s="19" t="s">
        <v>18</v>
      </c>
      <c r="B13" s="20" t="s">
        <v>41</v>
      </c>
      <c r="C13" s="21">
        <v>410</v>
      </c>
      <c r="D13" s="21">
        <v>347</v>
      </c>
      <c r="E13" s="21">
        <v>218</v>
      </c>
      <c r="F13" s="27">
        <f>SUM(C13:E13)</f>
        <v>975</v>
      </c>
    </row>
    <row r="14" spans="1:6" ht="15" customHeight="1" x14ac:dyDescent="0.25">
      <c r="A14" s="19" t="s">
        <v>19</v>
      </c>
      <c r="B14" s="20" t="s">
        <v>41</v>
      </c>
      <c r="C14" s="21">
        <v>9</v>
      </c>
      <c r="D14" s="21"/>
      <c r="E14" s="21">
        <v>11</v>
      </c>
      <c r="F14" s="27">
        <f t="shared" ref="F14:F16" si="0">SUM(C14:E14)</f>
        <v>20</v>
      </c>
    </row>
    <row r="15" spans="1:6" ht="15" customHeight="1" x14ac:dyDescent="0.25">
      <c r="A15" s="28" t="s">
        <v>42</v>
      </c>
      <c r="B15" s="20" t="s">
        <v>41</v>
      </c>
      <c r="C15" s="21">
        <v>8</v>
      </c>
      <c r="D15" s="21">
        <v>10</v>
      </c>
      <c r="E15" s="21">
        <v>3</v>
      </c>
      <c r="F15" s="27">
        <f t="shared" si="0"/>
        <v>21</v>
      </c>
    </row>
    <row r="16" spans="1:6" ht="15" customHeight="1" x14ac:dyDescent="0.25">
      <c r="A16" s="28" t="s">
        <v>43</v>
      </c>
      <c r="B16" s="20" t="s">
        <v>41</v>
      </c>
      <c r="C16" s="21"/>
      <c r="D16" s="21"/>
      <c r="E16" s="21"/>
      <c r="F16" s="27">
        <f t="shared" si="0"/>
        <v>0</v>
      </c>
    </row>
    <row r="17" spans="1:6" ht="15" customHeight="1" x14ac:dyDescent="0.25">
      <c r="A17" s="22"/>
      <c r="B17" s="12"/>
      <c r="C17" s="27"/>
      <c r="D17" s="27"/>
      <c r="E17" s="27"/>
      <c r="F17" s="27"/>
    </row>
    <row r="18" spans="1:6" ht="15" customHeight="1" thickBot="1" x14ac:dyDescent="0.3">
      <c r="A18" s="93" t="s">
        <v>10</v>
      </c>
      <c r="B18" s="93"/>
      <c r="C18" s="25">
        <f>SUM(C13:C16)</f>
        <v>427</v>
      </c>
      <c r="D18" s="25">
        <f t="shared" ref="D18:F18" si="1">SUM(D13:D16)</f>
        <v>357</v>
      </c>
      <c r="E18" s="25">
        <f t="shared" si="1"/>
        <v>232</v>
      </c>
      <c r="F18" s="25">
        <f t="shared" si="1"/>
        <v>1016</v>
      </c>
    </row>
    <row r="19" spans="1:6" ht="15" customHeight="1" thickTop="1" x14ac:dyDescent="0.25">
      <c r="A19" s="17" t="s">
        <v>76</v>
      </c>
      <c r="B19" s="12"/>
      <c r="C19" s="10"/>
      <c r="D19" s="10"/>
      <c r="E19" s="10"/>
      <c r="F19" s="10"/>
    </row>
    <row r="20" spans="1:6" ht="15" customHeight="1" x14ac:dyDescent="0.25">
      <c r="A20" s="8" t="s">
        <v>69</v>
      </c>
      <c r="B20" s="12"/>
      <c r="C20" s="10"/>
      <c r="D20" s="10"/>
      <c r="E20" s="10"/>
      <c r="F20" s="10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60</v>
      </c>
      <c r="B23" s="92"/>
      <c r="C23" s="92"/>
      <c r="D23" s="92"/>
      <c r="E23" s="92"/>
    </row>
    <row r="24" spans="1:6" ht="15" customHeight="1" x14ac:dyDescent="0.25">
      <c r="A24" s="92" t="s">
        <v>29</v>
      </c>
      <c r="B24" s="92"/>
      <c r="C24" s="92"/>
      <c r="D24" s="92"/>
      <c r="E24" s="92"/>
    </row>
    <row r="25" spans="1:6" ht="15" customHeight="1" x14ac:dyDescent="0.25">
      <c r="A25" s="92" t="s">
        <v>56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23" t="s">
        <v>2</v>
      </c>
      <c r="B27" s="23" t="s">
        <v>24</v>
      </c>
      <c r="C27" s="23" t="s">
        <v>21</v>
      </c>
      <c r="D27" s="23" t="s">
        <v>22</v>
      </c>
      <c r="E27" s="23" t="s">
        <v>23</v>
      </c>
    </row>
    <row r="28" spans="1:6" ht="15" customHeight="1" x14ac:dyDescent="0.25">
      <c r="A28" s="11"/>
      <c r="B28" s="11"/>
      <c r="C28" s="11"/>
      <c r="D28" s="11"/>
      <c r="E28" s="11"/>
    </row>
    <row r="29" spans="1:6" ht="15" customHeight="1" x14ac:dyDescent="0.25">
      <c r="A29" s="29" t="s">
        <v>18</v>
      </c>
      <c r="B29" s="30">
        <v>88320250</v>
      </c>
      <c r="C29" s="30">
        <v>102964550</v>
      </c>
      <c r="D29" s="30">
        <v>111976500</v>
      </c>
      <c r="E29" s="30">
        <f t="shared" ref="E29:E34" si="2">SUM(B29:D29)</f>
        <v>303261300</v>
      </c>
    </row>
    <row r="30" spans="1:6" ht="15" customHeight="1" x14ac:dyDescent="0.25">
      <c r="A30" s="29" t="s">
        <v>19</v>
      </c>
      <c r="B30" s="30">
        <v>11089800</v>
      </c>
      <c r="C30" s="30"/>
      <c r="D30" s="30">
        <v>19517090</v>
      </c>
      <c r="E30" s="30">
        <f t="shared" si="2"/>
        <v>30606890</v>
      </c>
    </row>
    <row r="31" spans="1:6" x14ac:dyDescent="0.25">
      <c r="A31" s="33" t="s">
        <v>44</v>
      </c>
      <c r="B31" s="30">
        <v>206814721</v>
      </c>
      <c r="C31" s="30">
        <v>207064821</v>
      </c>
      <c r="D31" s="30">
        <v>204560259</v>
      </c>
      <c r="E31" s="30">
        <f t="shared" si="2"/>
        <v>618439801</v>
      </c>
    </row>
    <row r="32" spans="1:6" x14ac:dyDescent="0.25">
      <c r="A32" s="33" t="s">
        <v>45</v>
      </c>
      <c r="B32" s="30"/>
      <c r="C32" s="30"/>
      <c r="D32" s="30"/>
      <c r="E32" s="30">
        <f t="shared" si="2"/>
        <v>0</v>
      </c>
    </row>
    <row r="33" spans="1:5" s="8" customFormat="1" x14ac:dyDescent="0.25">
      <c r="A33" s="33" t="s">
        <v>46</v>
      </c>
      <c r="B33" s="30"/>
      <c r="C33" s="30"/>
      <c r="D33" s="30"/>
      <c r="E33" s="30">
        <f t="shared" si="2"/>
        <v>0</v>
      </c>
    </row>
    <row r="34" spans="1:5" ht="15" customHeight="1" x14ac:dyDescent="0.25">
      <c r="A34" s="29" t="s">
        <v>47</v>
      </c>
      <c r="B34" s="30">
        <v>0</v>
      </c>
      <c r="C34" s="30">
        <v>0</v>
      </c>
      <c r="D34" s="30">
        <v>0</v>
      </c>
      <c r="E34" s="30">
        <f t="shared" si="2"/>
        <v>0</v>
      </c>
    </row>
    <row r="35" spans="1:5" ht="15" customHeight="1" thickBot="1" x14ac:dyDescent="0.3">
      <c r="A35" s="31" t="s">
        <v>10</v>
      </c>
      <c r="B35" s="32">
        <f>SUM(B29:B34)</f>
        <v>306224771</v>
      </c>
      <c r="C35" s="32">
        <f>SUM(C29:C34)</f>
        <v>310029371</v>
      </c>
      <c r="D35" s="32">
        <f>SUM(D29:D34)</f>
        <v>336053849</v>
      </c>
      <c r="E35" s="32">
        <f>SUM(E29:E34)</f>
        <v>952307991</v>
      </c>
    </row>
    <row r="36" spans="1:5" ht="15" customHeight="1" thickTop="1" x14ac:dyDescent="0.25">
      <c r="A36" s="8" t="s">
        <v>62</v>
      </c>
      <c r="B36" s="11"/>
      <c r="C36" s="11"/>
      <c r="D36" s="11"/>
    </row>
    <row r="37" spans="1:5" ht="15" customHeight="1" x14ac:dyDescent="0.25">
      <c r="B37" s="4"/>
      <c r="C37" s="4"/>
      <c r="D37" s="8"/>
    </row>
    <row r="38" spans="1:5" ht="15" customHeight="1" x14ac:dyDescent="0.25">
      <c r="A38" s="9"/>
      <c r="B38" s="4"/>
      <c r="C38" s="4"/>
      <c r="D38" s="8"/>
    </row>
    <row r="39" spans="1:5" ht="15" customHeight="1" x14ac:dyDescent="0.25">
      <c r="A39" s="92" t="s">
        <v>61</v>
      </c>
      <c r="B39" s="92"/>
      <c r="C39" s="92"/>
      <c r="D39" s="92"/>
      <c r="E39" s="92"/>
    </row>
    <row r="40" spans="1:5" ht="15" customHeight="1" x14ac:dyDescent="0.25">
      <c r="A40" s="92" t="s">
        <v>30</v>
      </c>
      <c r="B40" s="92"/>
      <c r="C40" s="92"/>
      <c r="D40" s="92"/>
      <c r="E40" s="92"/>
    </row>
    <row r="41" spans="1:5" ht="15" customHeight="1" x14ac:dyDescent="0.25">
      <c r="A41" s="92" t="s">
        <v>56</v>
      </c>
      <c r="B41" s="92"/>
      <c r="C41" s="92"/>
      <c r="D41" s="92"/>
      <c r="E41" s="92"/>
    </row>
    <row r="42" spans="1:5" ht="15" customHeight="1" x14ac:dyDescent="0.25"/>
    <row r="43" spans="1:5" ht="15" customHeight="1" thickBot="1" x14ac:dyDescent="0.3">
      <c r="A43" s="23" t="s">
        <v>7</v>
      </c>
      <c r="B43" s="36" t="s">
        <v>24</v>
      </c>
      <c r="C43" s="36" t="s">
        <v>21</v>
      </c>
      <c r="D43" s="36" t="s">
        <v>22</v>
      </c>
      <c r="E43" s="36" t="s">
        <v>23</v>
      </c>
    </row>
    <row r="44" spans="1:5" ht="15" customHeight="1" x14ac:dyDescent="0.25">
      <c r="A44" s="11"/>
      <c r="B44" s="11"/>
      <c r="C44" s="11"/>
      <c r="D44" s="11"/>
      <c r="E44" s="11"/>
    </row>
    <row r="45" spans="1:5" ht="15" customHeight="1" x14ac:dyDescent="0.25">
      <c r="A45" s="35" t="s">
        <v>48</v>
      </c>
      <c r="B45" s="38">
        <v>306224771</v>
      </c>
      <c r="C45" s="38">
        <v>310029371</v>
      </c>
      <c r="D45" s="38">
        <v>336053849</v>
      </c>
      <c r="E45" s="38">
        <f>SUM(B45:D45)</f>
        <v>952307991</v>
      </c>
    </row>
    <row r="46" spans="1:5" ht="15" customHeight="1" x14ac:dyDescent="0.25">
      <c r="A46" s="35" t="s">
        <v>49</v>
      </c>
      <c r="B46" s="39"/>
      <c r="C46" s="39"/>
      <c r="D46" s="39"/>
      <c r="E46" s="38">
        <f>SUM(B46:D46)</f>
        <v>0</v>
      </c>
    </row>
    <row r="47" spans="1:5" ht="15" customHeight="1" x14ac:dyDescent="0.25">
      <c r="A47" s="35"/>
      <c r="B47" s="39"/>
      <c r="C47" s="39"/>
      <c r="D47" s="39"/>
      <c r="E47" s="38"/>
    </row>
    <row r="48" spans="1:5" ht="15" customHeight="1" x14ac:dyDescent="0.25">
      <c r="A48" s="11"/>
      <c r="B48" s="40"/>
      <c r="C48" s="40"/>
      <c r="D48" s="40"/>
      <c r="E48" s="40"/>
    </row>
    <row r="49" spans="1:5" ht="15" customHeight="1" thickBot="1" x14ac:dyDescent="0.3">
      <c r="A49" s="37" t="s">
        <v>10</v>
      </c>
      <c r="B49" s="41">
        <f>SUM(B45:B48)</f>
        <v>306224771</v>
      </c>
      <c r="C49" s="41">
        <f>SUM(C45:C48)</f>
        <v>310029371</v>
      </c>
      <c r="D49" s="41">
        <f>SUM(D45:D48)</f>
        <v>336053849</v>
      </c>
      <c r="E49" s="41">
        <f>SUM(B49:D49)</f>
        <v>952307991</v>
      </c>
    </row>
    <row r="50" spans="1:5" ht="15" customHeight="1" thickTop="1" x14ac:dyDescent="0.25">
      <c r="A50" s="8" t="s">
        <v>70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92" t="s">
        <v>63</v>
      </c>
      <c r="B53" s="92"/>
      <c r="C53" s="92"/>
      <c r="D53" s="92"/>
      <c r="E53" s="92"/>
    </row>
    <row r="54" spans="1:5" ht="15" customHeight="1" x14ac:dyDescent="0.25">
      <c r="A54" s="92" t="s">
        <v>12</v>
      </c>
      <c r="B54" s="92"/>
      <c r="C54" s="92"/>
      <c r="D54" s="92"/>
      <c r="E54" s="92"/>
    </row>
    <row r="55" spans="1:5" ht="18" customHeight="1" x14ac:dyDescent="0.25">
      <c r="A55" s="92" t="s">
        <v>56</v>
      </c>
      <c r="B55" s="92"/>
      <c r="C55" s="92"/>
      <c r="D55" s="92"/>
      <c r="E55" s="92"/>
    </row>
    <row r="56" spans="1:5" ht="15" customHeight="1" x14ac:dyDescent="0.25"/>
    <row r="57" spans="1:5" ht="15" customHeight="1" thickBot="1" x14ac:dyDescent="0.3">
      <c r="A57" s="23" t="s">
        <v>7</v>
      </c>
      <c r="B57" s="24" t="s">
        <v>24</v>
      </c>
      <c r="C57" s="24" t="s">
        <v>21</v>
      </c>
      <c r="D57" s="24" t="s">
        <v>22</v>
      </c>
      <c r="E57" s="45" t="s">
        <v>23</v>
      </c>
    </row>
    <row r="58" spans="1:5" ht="15" customHeight="1" x14ac:dyDescent="0.25">
      <c r="A58" s="12" t="s">
        <v>91</v>
      </c>
      <c r="B58" s="42">
        <f>'1T'!E66</f>
        <v>110092171.6400001</v>
      </c>
      <c r="C58" s="42">
        <v>9890625.3199999332</v>
      </c>
      <c r="D58" s="42">
        <v>99732240.49999994</v>
      </c>
      <c r="E58" s="43">
        <f>B58</f>
        <v>110092171.6400001</v>
      </c>
    </row>
    <row r="59" spans="1:5" ht="15" customHeight="1" x14ac:dyDescent="0.25">
      <c r="A59" s="12" t="s">
        <v>13</v>
      </c>
      <c r="B59" s="42">
        <v>0</v>
      </c>
      <c r="C59" s="42">
        <v>587854064</v>
      </c>
      <c r="D59" s="42">
        <v>330802939.77999997</v>
      </c>
      <c r="E59" s="43">
        <f>SUM(B59:D59)</f>
        <v>918657003.77999997</v>
      </c>
    </row>
    <row r="60" spans="1:5" ht="15" customHeight="1" x14ac:dyDescent="0.25">
      <c r="A60" s="50" t="s">
        <v>80</v>
      </c>
      <c r="B60" s="44"/>
      <c r="C60" s="44"/>
      <c r="D60" s="44"/>
      <c r="E60" s="44"/>
    </row>
    <row r="61" spans="1:5" ht="15" customHeight="1" x14ac:dyDescent="0.25">
      <c r="A61" s="50" t="s">
        <v>81</v>
      </c>
      <c r="B61" s="44"/>
      <c r="C61" s="44"/>
      <c r="D61" s="44"/>
      <c r="E61" s="44"/>
    </row>
    <row r="62" spans="1:5" ht="15" customHeight="1" x14ac:dyDescent="0.25">
      <c r="A62" s="12" t="s">
        <v>92</v>
      </c>
      <c r="B62" s="42">
        <v>841510832.41999996</v>
      </c>
      <c r="C62" s="42">
        <v>597744689.31999993</v>
      </c>
      <c r="D62" s="42">
        <v>430535180.27999991</v>
      </c>
      <c r="E62" s="43">
        <f>E59+E58</f>
        <v>1028749175.4200001</v>
      </c>
    </row>
    <row r="63" spans="1:5" ht="15" customHeight="1" x14ac:dyDescent="0.25">
      <c r="A63" s="50" t="s">
        <v>80</v>
      </c>
      <c r="B63" s="42"/>
      <c r="C63" s="42"/>
      <c r="D63" s="42"/>
      <c r="E63" s="43"/>
    </row>
    <row r="64" spans="1:5" ht="15" customHeight="1" x14ac:dyDescent="0.25">
      <c r="A64" s="50" t="s">
        <v>81</v>
      </c>
      <c r="B64" s="42"/>
      <c r="C64" s="42"/>
      <c r="D64" s="42"/>
      <c r="E64" s="43"/>
    </row>
    <row r="65" spans="1:6" ht="15" customHeight="1" x14ac:dyDescent="0.25">
      <c r="A65" s="12" t="s">
        <v>54</v>
      </c>
      <c r="B65" s="46">
        <f>B49</f>
        <v>306224771</v>
      </c>
      <c r="C65" s="46">
        <f t="shared" ref="C65:D65" si="3">C49</f>
        <v>310029371</v>
      </c>
      <c r="D65" s="46">
        <f t="shared" si="3"/>
        <v>336053849</v>
      </c>
      <c r="E65" s="46">
        <f>SUM(B65:D65)</f>
        <v>952307991</v>
      </c>
    </row>
    <row r="66" spans="1:6" ht="15" customHeight="1" x14ac:dyDescent="0.25">
      <c r="A66" s="12" t="s">
        <v>94</v>
      </c>
      <c r="B66" s="42">
        <v>9890625.3199999332</v>
      </c>
      <c r="C66" s="42">
        <v>99732240.49999994</v>
      </c>
      <c r="D66" s="42">
        <v>315492677.07999992</v>
      </c>
      <c r="E66" s="43">
        <f>E62-E65</f>
        <v>76441184.420000076</v>
      </c>
    </row>
    <row r="67" spans="1:6" ht="15" customHeight="1" thickBot="1" x14ac:dyDescent="0.3">
      <c r="A67" s="14"/>
      <c r="B67" s="14"/>
      <c r="C67" s="14"/>
      <c r="D67" s="14"/>
      <c r="E67" s="14"/>
      <c r="F67" s="15"/>
    </row>
    <row r="68" spans="1:6" ht="15" customHeight="1" thickTop="1" x14ac:dyDescent="0.25">
      <c r="A68" s="16" t="s">
        <v>55</v>
      </c>
    </row>
    <row r="69" spans="1:6" ht="15" customHeight="1" x14ac:dyDescent="0.25">
      <c r="A69" s="94" t="s">
        <v>64</v>
      </c>
      <c r="B69" s="94"/>
      <c r="C69" s="94"/>
      <c r="D69" s="94"/>
    </row>
    <row r="70" spans="1:6" ht="15" customHeight="1" x14ac:dyDescent="0.25"/>
    <row r="71" spans="1:6" ht="15" customHeight="1" x14ac:dyDescent="0.25">
      <c r="A71" s="1"/>
    </row>
  </sheetData>
  <mergeCells count="14">
    <mergeCell ref="A1:E1"/>
    <mergeCell ref="A18:B18"/>
    <mergeCell ref="A69:D69"/>
    <mergeCell ref="A8:F8"/>
    <mergeCell ref="A9:F9"/>
    <mergeCell ref="A23:E23"/>
    <mergeCell ref="A24:E24"/>
    <mergeCell ref="A39:E39"/>
    <mergeCell ref="A40:E40"/>
    <mergeCell ref="A53:E53"/>
    <mergeCell ref="A25:E25"/>
    <mergeCell ref="A41:E41"/>
    <mergeCell ref="A55:E55"/>
    <mergeCell ref="A54:E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F1"/>
    </sheetView>
  </sheetViews>
  <sheetFormatPr baseColWidth="10" defaultColWidth="11.5703125" defaultRowHeight="15" x14ac:dyDescent="0.25"/>
  <cols>
    <col min="1" max="1" width="80.7109375" style="8" customWidth="1"/>
    <col min="2" max="2" width="17.140625" style="1" customWidth="1"/>
    <col min="3" max="3" width="17.28515625" style="1" customWidth="1"/>
    <col min="4" max="4" width="17.7109375" style="1" customWidth="1"/>
    <col min="5" max="5" width="17.140625" style="1" bestFit="1" customWidth="1"/>
    <col min="6" max="7" width="19.42578125" style="1" bestFit="1" customWidth="1"/>
    <col min="8" max="16384" width="11.5703125" style="1"/>
  </cols>
  <sheetData>
    <row r="1" spans="1:6" ht="15" customHeight="1" x14ac:dyDescent="0.25">
      <c r="A1" s="92" t="s">
        <v>15</v>
      </c>
      <c r="B1" s="92"/>
      <c r="C1" s="92"/>
      <c r="D1" s="92"/>
      <c r="E1" s="92"/>
      <c r="F1" s="92"/>
    </row>
    <row r="2" spans="1:6" ht="15" customHeight="1" x14ac:dyDescent="0.25">
      <c r="A2" s="2" t="s">
        <v>0</v>
      </c>
      <c r="B2" s="3" t="s">
        <v>17</v>
      </c>
      <c r="C2" s="4"/>
      <c r="D2" s="4"/>
      <c r="E2" s="4"/>
    </row>
    <row r="3" spans="1:6" ht="15" customHeight="1" x14ac:dyDescent="0.25">
      <c r="A3" s="2" t="s">
        <v>1</v>
      </c>
      <c r="B3" s="3" t="s">
        <v>16</v>
      </c>
      <c r="C3" s="5"/>
      <c r="D3" s="6"/>
      <c r="E3" s="6"/>
    </row>
    <row r="4" spans="1:6" ht="15" customHeight="1" x14ac:dyDescent="0.25">
      <c r="A4" s="2" t="s">
        <v>8</v>
      </c>
      <c r="B4" s="4" t="s">
        <v>20</v>
      </c>
      <c r="C4" s="5"/>
      <c r="D4" s="6"/>
      <c r="E4" s="6"/>
    </row>
    <row r="5" spans="1:6" ht="15" customHeight="1" x14ac:dyDescent="0.25">
      <c r="A5" s="2" t="s">
        <v>51</v>
      </c>
      <c r="B5" s="7" t="s">
        <v>67</v>
      </c>
      <c r="C5" s="4"/>
      <c r="D5" s="4"/>
      <c r="E5" s="4"/>
    </row>
    <row r="6" spans="1:6" ht="15" customHeight="1" x14ac:dyDescent="0.25">
      <c r="A6" s="2"/>
      <c r="B6" s="7"/>
      <c r="C6" s="4"/>
      <c r="D6" s="4"/>
      <c r="E6" s="4"/>
    </row>
    <row r="7" spans="1:6" ht="15" customHeight="1" x14ac:dyDescent="0.25"/>
    <row r="8" spans="1:6" ht="15" customHeight="1" x14ac:dyDescent="0.25">
      <c r="A8" s="92" t="s">
        <v>58</v>
      </c>
      <c r="B8" s="92"/>
      <c r="C8" s="92"/>
      <c r="D8" s="92"/>
      <c r="E8" s="92"/>
      <c r="F8" s="92"/>
    </row>
    <row r="9" spans="1:6" ht="15" customHeight="1" x14ac:dyDescent="0.25">
      <c r="A9" s="92" t="s">
        <v>9</v>
      </c>
      <c r="B9" s="92"/>
      <c r="C9" s="92"/>
      <c r="D9" s="92"/>
      <c r="E9" s="92"/>
      <c r="F9" s="92"/>
    </row>
    <row r="10" spans="1:6" ht="15" customHeight="1" x14ac:dyDescent="0.25"/>
    <row r="11" spans="1:6" ht="15" customHeight="1" thickBot="1" x14ac:dyDescent="0.3">
      <c r="A11" s="23" t="s">
        <v>2</v>
      </c>
      <c r="B11" s="24" t="s">
        <v>3</v>
      </c>
      <c r="C11" s="24" t="s">
        <v>31</v>
      </c>
      <c r="D11" s="24" t="s">
        <v>32</v>
      </c>
      <c r="E11" s="24" t="s">
        <v>34</v>
      </c>
      <c r="F11" s="24" t="s">
        <v>33</v>
      </c>
    </row>
    <row r="12" spans="1:6" ht="15" customHeight="1" x14ac:dyDescent="0.25">
      <c r="A12" s="11"/>
      <c r="B12" s="12"/>
      <c r="C12" s="26"/>
      <c r="D12" s="26"/>
      <c r="E12" s="26"/>
      <c r="F12" s="26"/>
    </row>
    <row r="13" spans="1:6" ht="15" customHeight="1" x14ac:dyDescent="0.25">
      <c r="A13" s="19" t="s">
        <v>18</v>
      </c>
      <c r="B13" s="20" t="s">
        <v>41</v>
      </c>
      <c r="C13" s="21">
        <v>146</v>
      </c>
      <c r="D13" s="21">
        <v>78</v>
      </c>
      <c r="E13" s="21">
        <v>80</v>
      </c>
      <c r="F13" s="27">
        <f>SUM(C13:E13)</f>
        <v>304</v>
      </c>
    </row>
    <row r="14" spans="1:6" ht="15" customHeight="1" x14ac:dyDescent="0.25">
      <c r="A14" s="19" t="s">
        <v>19</v>
      </c>
      <c r="B14" s="20" t="s">
        <v>41</v>
      </c>
      <c r="C14" s="21">
        <v>0</v>
      </c>
      <c r="D14" s="21">
        <v>0</v>
      </c>
      <c r="E14" s="21">
        <v>6</v>
      </c>
      <c r="F14" s="27">
        <f t="shared" ref="F14:F16" si="0">SUM(C14:E14)</f>
        <v>6</v>
      </c>
    </row>
    <row r="15" spans="1:6" ht="15" customHeight="1" x14ac:dyDescent="0.25">
      <c r="A15" s="28" t="s">
        <v>42</v>
      </c>
      <c r="B15" s="20" t="s">
        <v>41</v>
      </c>
      <c r="C15" s="21">
        <v>13</v>
      </c>
      <c r="D15" s="21">
        <v>4</v>
      </c>
      <c r="E15" s="21">
        <v>10</v>
      </c>
      <c r="F15" s="27">
        <f t="shared" si="0"/>
        <v>27</v>
      </c>
    </row>
    <row r="16" spans="1:6" ht="15" customHeight="1" x14ac:dyDescent="0.25">
      <c r="A16" s="28" t="s">
        <v>43</v>
      </c>
      <c r="B16" s="20" t="s">
        <v>41</v>
      </c>
      <c r="C16" s="21"/>
      <c r="D16" s="21"/>
      <c r="E16" s="21">
        <v>74</v>
      </c>
      <c r="F16" s="27">
        <f t="shared" si="0"/>
        <v>74</v>
      </c>
    </row>
    <row r="17" spans="1:6" ht="15" customHeight="1" x14ac:dyDescent="0.25">
      <c r="A17" s="22"/>
      <c r="B17" s="12"/>
      <c r="C17" s="27"/>
      <c r="D17" s="27"/>
      <c r="E17" s="27"/>
      <c r="F17" s="27"/>
    </row>
    <row r="18" spans="1:6" ht="15" customHeight="1" thickBot="1" x14ac:dyDescent="0.3">
      <c r="A18" s="93" t="s">
        <v>10</v>
      </c>
      <c r="B18" s="93"/>
      <c r="C18" s="25">
        <f>SUM(C13:C16)</f>
        <v>159</v>
      </c>
      <c r="D18" s="25">
        <f t="shared" ref="D18:F18" si="1">SUM(D13:D16)</f>
        <v>82</v>
      </c>
      <c r="E18" s="25">
        <f t="shared" si="1"/>
        <v>170</v>
      </c>
      <c r="F18" s="25">
        <f t="shared" si="1"/>
        <v>411</v>
      </c>
    </row>
    <row r="19" spans="1:6" ht="15" customHeight="1" thickTop="1" x14ac:dyDescent="0.25">
      <c r="A19" s="17" t="s">
        <v>76</v>
      </c>
      <c r="B19" s="12"/>
      <c r="C19" s="10"/>
      <c r="D19" s="10"/>
      <c r="E19" s="10"/>
      <c r="F19" s="10"/>
    </row>
    <row r="20" spans="1:6" ht="15" customHeight="1" x14ac:dyDescent="0.25">
      <c r="A20" s="8" t="s">
        <v>68</v>
      </c>
      <c r="B20" s="12"/>
      <c r="C20" s="10"/>
      <c r="D20" s="10"/>
      <c r="E20" s="10"/>
      <c r="F20" s="10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60</v>
      </c>
      <c r="B23" s="92"/>
      <c r="C23" s="92"/>
      <c r="D23" s="92"/>
      <c r="E23" s="92"/>
    </row>
    <row r="24" spans="1:6" ht="15" customHeight="1" x14ac:dyDescent="0.25">
      <c r="A24" s="92" t="s">
        <v>29</v>
      </c>
      <c r="B24" s="92"/>
      <c r="C24" s="92"/>
      <c r="D24" s="92"/>
      <c r="E24" s="92"/>
    </row>
    <row r="25" spans="1:6" ht="15" customHeight="1" x14ac:dyDescent="0.25">
      <c r="A25" s="92" t="s">
        <v>56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23" t="s">
        <v>2</v>
      </c>
      <c r="B27" s="23" t="s">
        <v>31</v>
      </c>
      <c r="C27" s="23" t="s">
        <v>32</v>
      </c>
      <c r="D27" s="23" t="s">
        <v>34</v>
      </c>
      <c r="E27" s="23" t="s">
        <v>33</v>
      </c>
    </row>
    <row r="28" spans="1:6" ht="15" customHeight="1" x14ac:dyDescent="0.25">
      <c r="A28" s="11"/>
      <c r="B28" s="11"/>
      <c r="C28" s="11"/>
      <c r="D28" s="11"/>
      <c r="E28" s="11"/>
    </row>
    <row r="29" spans="1:6" ht="15" customHeight="1" x14ac:dyDescent="0.25">
      <c r="A29" s="29" t="s">
        <v>18</v>
      </c>
      <c r="B29" s="30">
        <v>117282900</v>
      </c>
      <c r="C29" s="30">
        <v>119958200</v>
      </c>
      <c r="D29" s="30">
        <v>124670500</v>
      </c>
      <c r="E29" s="30">
        <f t="shared" ref="E29:E34" si="2">SUM(B29:D29)</f>
        <v>361911600</v>
      </c>
    </row>
    <row r="30" spans="1:6" ht="15" customHeight="1" x14ac:dyDescent="0.25">
      <c r="A30" s="29" t="s">
        <v>19</v>
      </c>
      <c r="B30" s="30">
        <v>0</v>
      </c>
      <c r="C30" s="30">
        <v>0</v>
      </c>
      <c r="D30" s="30">
        <v>10446020</v>
      </c>
      <c r="E30" s="30">
        <f t="shared" si="2"/>
        <v>10446020</v>
      </c>
    </row>
    <row r="31" spans="1:6" x14ac:dyDescent="0.25">
      <c r="A31" s="33" t="s">
        <v>44</v>
      </c>
      <c r="B31" s="30">
        <v>208228654</v>
      </c>
      <c r="C31" s="30">
        <v>207924797</v>
      </c>
      <c r="D31" s="30">
        <v>212543683</v>
      </c>
      <c r="E31" s="30">
        <f t="shared" si="2"/>
        <v>628697134</v>
      </c>
    </row>
    <row r="32" spans="1:6" x14ac:dyDescent="0.25">
      <c r="A32" s="33" t="s">
        <v>45</v>
      </c>
      <c r="B32" s="30"/>
      <c r="C32" s="30"/>
      <c r="D32" s="30"/>
      <c r="E32" s="30">
        <f t="shared" si="2"/>
        <v>0</v>
      </c>
    </row>
    <row r="33" spans="1:5" s="8" customFormat="1" x14ac:dyDescent="0.25">
      <c r="A33" s="33" t="s">
        <v>46</v>
      </c>
      <c r="B33" s="30"/>
      <c r="C33" s="30"/>
      <c r="D33" s="30"/>
      <c r="E33" s="30">
        <f t="shared" si="2"/>
        <v>0</v>
      </c>
    </row>
    <row r="34" spans="1:5" ht="15" customHeight="1" x14ac:dyDescent="0.25">
      <c r="A34" s="29" t="s">
        <v>47</v>
      </c>
      <c r="B34" s="30">
        <v>0</v>
      </c>
      <c r="C34" s="30">
        <v>0</v>
      </c>
      <c r="D34" s="30">
        <v>0</v>
      </c>
      <c r="E34" s="30">
        <f t="shared" si="2"/>
        <v>0</v>
      </c>
    </row>
    <row r="35" spans="1:5" ht="15" customHeight="1" thickBot="1" x14ac:dyDescent="0.3">
      <c r="A35" s="31" t="s">
        <v>10</v>
      </c>
      <c r="B35" s="32">
        <f>SUM(B29:B34)</f>
        <v>325511554</v>
      </c>
      <c r="C35" s="32">
        <f>SUM(C29:C34)</f>
        <v>327882997</v>
      </c>
      <c r="D35" s="32">
        <f>SUM(D29:D34)</f>
        <v>347660203</v>
      </c>
      <c r="E35" s="32">
        <f>SUM(E29:E34)</f>
        <v>1001054754</v>
      </c>
    </row>
    <row r="36" spans="1:5" ht="15" customHeight="1" thickTop="1" x14ac:dyDescent="0.25">
      <c r="A36" s="8" t="s">
        <v>62</v>
      </c>
      <c r="B36" s="11"/>
      <c r="C36" s="11"/>
      <c r="D36" s="11"/>
    </row>
    <row r="37" spans="1:5" ht="15" customHeight="1" x14ac:dyDescent="0.25">
      <c r="B37" s="4"/>
      <c r="C37" s="4"/>
      <c r="D37" s="8"/>
    </row>
    <row r="38" spans="1:5" ht="15" customHeight="1" x14ac:dyDescent="0.25">
      <c r="A38" s="9"/>
      <c r="B38" s="4"/>
      <c r="C38" s="4"/>
      <c r="D38" s="8"/>
    </row>
    <row r="39" spans="1:5" ht="15" customHeight="1" x14ac:dyDescent="0.25">
      <c r="A39" s="92" t="s">
        <v>61</v>
      </c>
      <c r="B39" s="92"/>
      <c r="C39" s="92"/>
      <c r="D39" s="92"/>
      <c r="E39" s="92"/>
    </row>
    <row r="40" spans="1:5" ht="15" customHeight="1" x14ac:dyDescent="0.25">
      <c r="A40" s="92" t="s">
        <v>30</v>
      </c>
      <c r="B40" s="92"/>
      <c r="C40" s="92"/>
      <c r="D40" s="92"/>
      <c r="E40" s="92"/>
    </row>
    <row r="41" spans="1:5" ht="15" customHeight="1" x14ac:dyDescent="0.25">
      <c r="A41" s="92" t="s">
        <v>56</v>
      </c>
      <c r="B41" s="92"/>
      <c r="C41" s="92"/>
      <c r="D41" s="92"/>
      <c r="E41" s="92"/>
    </row>
    <row r="42" spans="1:5" ht="15" customHeight="1" x14ac:dyDescent="0.25"/>
    <row r="43" spans="1:5" ht="15" customHeight="1" thickBot="1" x14ac:dyDescent="0.3">
      <c r="A43" s="23" t="s">
        <v>7</v>
      </c>
      <c r="B43" s="36" t="s">
        <v>31</v>
      </c>
      <c r="C43" s="36" t="s">
        <v>32</v>
      </c>
      <c r="D43" s="36" t="s">
        <v>34</v>
      </c>
      <c r="E43" s="36" t="s">
        <v>33</v>
      </c>
    </row>
    <row r="44" spans="1:5" ht="15" customHeight="1" x14ac:dyDescent="0.25">
      <c r="A44" s="11"/>
      <c r="B44" s="11"/>
      <c r="C44" s="11"/>
      <c r="D44" s="11"/>
      <c r="E44" s="11"/>
    </row>
    <row r="45" spans="1:5" ht="15" customHeight="1" x14ac:dyDescent="0.25">
      <c r="A45" s="35" t="s">
        <v>48</v>
      </c>
      <c r="B45" s="38">
        <v>325511554</v>
      </c>
      <c r="C45" s="38">
        <v>327882997</v>
      </c>
      <c r="D45" s="38">
        <v>347660203</v>
      </c>
      <c r="E45" s="38">
        <f>SUM(B45:D45)</f>
        <v>1001054754</v>
      </c>
    </row>
    <row r="46" spans="1:5" ht="15" customHeight="1" x14ac:dyDescent="0.25">
      <c r="A46" s="35" t="s">
        <v>49</v>
      </c>
      <c r="B46" s="39"/>
      <c r="C46" s="39"/>
      <c r="D46" s="39"/>
      <c r="E46" s="38">
        <f>SUM(B46:D46)</f>
        <v>0</v>
      </c>
    </row>
    <row r="47" spans="1:5" ht="15" customHeight="1" x14ac:dyDescent="0.25">
      <c r="A47" s="35"/>
      <c r="B47" s="39"/>
      <c r="C47" s="39"/>
      <c r="D47" s="39"/>
      <c r="E47" s="38"/>
    </row>
    <row r="48" spans="1:5" ht="15" customHeight="1" x14ac:dyDescent="0.25">
      <c r="A48" s="11"/>
      <c r="B48" s="40"/>
      <c r="C48" s="40"/>
      <c r="D48" s="40"/>
      <c r="E48" s="40"/>
    </row>
    <row r="49" spans="1:5" ht="15" customHeight="1" thickBot="1" x14ac:dyDescent="0.3">
      <c r="A49" s="37" t="s">
        <v>10</v>
      </c>
      <c r="B49" s="41">
        <f>SUM(B45:B48)</f>
        <v>325511554</v>
      </c>
      <c r="C49" s="41">
        <f>SUM(C45:C48)</f>
        <v>327882997</v>
      </c>
      <c r="D49" s="41">
        <f>SUM(D45:D48)</f>
        <v>347660203</v>
      </c>
      <c r="E49" s="41">
        <f>SUM(B49:D49)</f>
        <v>1001054754</v>
      </c>
    </row>
    <row r="50" spans="1:5" ht="15" customHeight="1" thickTop="1" x14ac:dyDescent="0.25">
      <c r="A50" s="8" t="s">
        <v>68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92" t="s">
        <v>63</v>
      </c>
      <c r="B53" s="92"/>
      <c r="C53" s="92"/>
      <c r="D53" s="92"/>
      <c r="E53" s="92"/>
    </row>
    <row r="54" spans="1:5" ht="15" customHeight="1" x14ac:dyDescent="0.25">
      <c r="A54" s="92" t="s">
        <v>12</v>
      </c>
      <c r="B54" s="92"/>
      <c r="C54" s="92"/>
      <c r="D54" s="92"/>
      <c r="E54" s="92"/>
    </row>
    <row r="55" spans="1:5" ht="18" customHeight="1" x14ac:dyDescent="0.25">
      <c r="A55" s="92" t="s">
        <v>56</v>
      </c>
      <c r="B55" s="92"/>
      <c r="C55" s="92"/>
      <c r="D55" s="92"/>
      <c r="E55" s="92"/>
    </row>
    <row r="56" spans="1:5" ht="15" customHeight="1" x14ac:dyDescent="0.25"/>
    <row r="57" spans="1:5" ht="15" customHeight="1" thickBot="1" x14ac:dyDescent="0.3">
      <c r="A57" s="23" t="s">
        <v>7</v>
      </c>
      <c r="B57" s="24" t="s">
        <v>31</v>
      </c>
      <c r="C57" s="24" t="s">
        <v>32</v>
      </c>
      <c r="D57" s="24" t="s">
        <v>34</v>
      </c>
      <c r="E57" s="45" t="s">
        <v>33</v>
      </c>
    </row>
    <row r="58" spans="1:5" ht="15" customHeight="1" x14ac:dyDescent="0.25">
      <c r="A58" s="12" t="s">
        <v>91</v>
      </c>
      <c r="B58" s="42">
        <f>'2T'!E66</f>
        <v>76441184.420000076</v>
      </c>
      <c r="C58" s="42">
        <v>419605281.18000001</v>
      </c>
      <c r="D58" s="42">
        <v>424537579.30000001</v>
      </c>
      <c r="E58" s="46">
        <f>B58</f>
        <v>76441184.420000076</v>
      </c>
    </row>
    <row r="59" spans="1:5" ht="15" customHeight="1" x14ac:dyDescent="0.25">
      <c r="A59" s="12" t="s">
        <v>13</v>
      </c>
      <c r="B59" s="42">
        <v>663467799.77999997</v>
      </c>
      <c r="C59" s="42">
        <v>341671351</v>
      </c>
      <c r="D59" s="42">
        <v>45212.58</v>
      </c>
      <c r="E59" s="46">
        <f>SUM(B59:D59)</f>
        <v>1005184363.36</v>
      </c>
    </row>
    <row r="60" spans="1:5" ht="15" customHeight="1" x14ac:dyDescent="0.25">
      <c r="A60" s="50" t="s">
        <v>80</v>
      </c>
      <c r="B60" s="44"/>
      <c r="C60" s="44"/>
      <c r="D60" s="44"/>
      <c r="E60" s="46"/>
    </row>
    <row r="61" spans="1:5" ht="15" customHeight="1" x14ac:dyDescent="0.25">
      <c r="A61" s="50" t="s">
        <v>81</v>
      </c>
      <c r="B61" s="44"/>
      <c r="C61" s="44"/>
      <c r="D61" s="44"/>
      <c r="E61" s="46"/>
    </row>
    <row r="62" spans="1:5" ht="15" customHeight="1" x14ac:dyDescent="0.25">
      <c r="A62" s="12" t="s">
        <v>92</v>
      </c>
      <c r="B62" s="42">
        <v>978960476.86000001</v>
      </c>
      <c r="C62" s="42">
        <v>761276632.17999995</v>
      </c>
      <c r="D62" s="42">
        <v>424582791.88</v>
      </c>
      <c r="E62" s="46">
        <f>E59+E58</f>
        <v>1081625547.7800002</v>
      </c>
    </row>
    <row r="63" spans="1:5" ht="15" customHeight="1" x14ac:dyDescent="0.25">
      <c r="A63" s="50" t="s">
        <v>80</v>
      </c>
      <c r="B63" s="42"/>
      <c r="C63" s="42"/>
      <c r="D63" s="42"/>
      <c r="E63" s="46"/>
    </row>
    <row r="64" spans="1:5" ht="15" customHeight="1" x14ac:dyDescent="0.25">
      <c r="A64" s="50" t="s">
        <v>81</v>
      </c>
      <c r="B64" s="42"/>
      <c r="C64" s="42"/>
      <c r="D64" s="42"/>
      <c r="E64" s="46"/>
    </row>
    <row r="65" spans="1:6" ht="15" customHeight="1" x14ac:dyDescent="0.25">
      <c r="A65" s="12" t="s">
        <v>54</v>
      </c>
      <c r="B65" s="46">
        <f>B49</f>
        <v>325511554</v>
      </c>
      <c r="C65" s="46">
        <f t="shared" ref="C65:D65" si="3">C49</f>
        <v>327882997</v>
      </c>
      <c r="D65" s="46">
        <f t="shared" si="3"/>
        <v>347660203</v>
      </c>
      <c r="E65" s="46">
        <f>SUM(B65:D65)</f>
        <v>1001054754</v>
      </c>
    </row>
    <row r="66" spans="1:6" ht="15" customHeight="1" x14ac:dyDescent="0.25">
      <c r="A66" s="12" t="s">
        <v>94</v>
      </c>
      <c r="B66" s="42">
        <v>419605281.18000001</v>
      </c>
      <c r="C66" s="42">
        <v>424537579.30000001</v>
      </c>
      <c r="D66" s="42">
        <v>88881195.780000001</v>
      </c>
      <c r="E66" s="46">
        <f>E62-E65</f>
        <v>80570793.78000021</v>
      </c>
    </row>
    <row r="67" spans="1:6" ht="15" customHeight="1" thickBot="1" x14ac:dyDescent="0.3">
      <c r="A67" s="14"/>
      <c r="B67" s="14"/>
      <c r="C67" s="14"/>
      <c r="D67" s="14"/>
      <c r="E67" s="14"/>
      <c r="F67" s="15"/>
    </row>
    <row r="68" spans="1:6" ht="15" customHeight="1" thickTop="1" x14ac:dyDescent="0.25">
      <c r="A68" s="16" t="s">
        <v>55</v>
      </c>
    </row>
    <row r="69" spans="1:6" ht="15" customHeight="1" x14ac:dyDescent="0.25">
      <c r="A69" s="94" t="s">
        <v>64</v>
      </c>
      <c r="B69" s="94"/>
      <c r="C69" s="94"/>
      <c r="D69" s="94"/>
    </row>
    <row r="70" spans="1:6" ht="15" customHeight="1" x14ac:dyDescent="0.25"/>
    <row r="71" spans="1:6" ht="15" customHeight="1" x14ac:dyDescent="0.25">
      <c r="A71" s="1"/>
    </row>
  </sheetData>
  <mergeCells count="14">
    <mergeCell ref="A69:D69"/>
    <mergeCell ref="A8:F8"/>
    <mergeCell ref="A9:F9"/>
    <mergeCell ref="A23:E23"/>
    <mergeCell ref="A24:E24"/>
    <mergeCell ref="A39:E39"/>
    <mergeCell ref="A40:E40"/>
    <mergeCell ref="A1:F1"/>
    <mergeCell ref="A41:E41"/>
    <mergeCell ref="A55:E55"/>
    <mergeCell ref="A25:E25"/>
    <mergeCell ref="A53:E53"/>
    <mergeCell ref="A54:E54"/>
    <mergeCell ref="A18:B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F1"/>
    </sheetView>
  </sheetViews>
  <sheetFormatPr baseColWidth="10" defaultColWidth="11.5703125" defaultRowHeight="15" x14ac:dyDescent="0.25"/>
  <cols>
    <col min="1" max="1" width="80.7109375" style="8" customWidth="1"/>
    <col min="2" max="2" width="17.140625" style="1" customWidth="1"/>
    <col min="3" max="3" width="17.28515625" style="1" customWidth="1"/>
    <col min="4" max="4" width="17.7109375" style="1" customWidth="1"/>
    <col min="5" max="5" width="17.140625" style="1" bestFit="1" customWidth="1"/>
    <col min="6" max="7" width="19.42578125" style="1" bestFit="1" customWidth="1"/>
    <col min="8" max="16384" width="11.5703125" style="1"/>
  </cols>
  <sheetData>
    <row r="1" spans="1:6" ht="15" customHeight="1" x14ac:dyDescent="0.25">
      <c r="A1" s="92" t="s">
        <v>15</v>
      </c>
      <c r="B1" s="92"/>
      <c r="C1" s="92"/>
      <c r="D1" s="92"/>
      <c r="E1" s="92"/>
      <c r="F1" s="92"/>
    </row>
    <row r="2" spans="1:6" ht="15" customHeight="1" x14ac:dyDescent="0.25">
      <c r="A2" s="2" t="s">
        <v>0</v>
      </c>
      <c r="B2" s="3" t="s">
        <v>17</v>
      </c>
      <c r="C2" s="4"/>
      <c r="D2" s="4"/>
      <c r="E2" s="4"/>
    </row>
    <row r="3" spans="1:6" ht="15" customHeight="1" x14ac:dyDescent="0.25">
      <c r="A3" s="2" t="s">
        <v>1</v>
      </c>
      <c r="B3" s="3" t="s">
        <v>16</v>
      </c>
      <c r="C3" s="5"/>
      <c r="D3" s="6"/>
      <c r="E3" s="6"/>
    </row>
    <row r="4" spans="1:6" ht="15" customHeight="1" x14ac:dyDescent="0.25">
      <c r="A4" s="2" t="s">
        <v>8</v>
      </c>
      <c r="B4" s="4" t="s">
        <v>20</v>
      </c>
      <c r="C4" s="5"/>
      <c r="D4" s="6"/>
      <c r="E4" s="6"/>
    </row>
    <row r="5" spans="1:6" ht="15" customHeight="1" x14ac:dyDescent="0.25">
      <c r="A5" s="2" t="s">
        <v>51</v>
      </c>
      <c r="B5" s="7" t="s">
        <v>71</v>
      </c>
      <c r="C5" s="4"/>
      <c r="D5" s="4"/>
      <c r="E5" s="4"/>
    </row>
    <row r="6" spans="1:6" ht="15" customHeight="1" x14ac:dyDescent="0.25">
      <c r="A6" s="2"/>
      <c r="B6" s="7"/>
      <c r="C6" s="4"/>
      <c r="D6" s="4"/>
      <c r="E6" s="4"/>
    </row>
    <row r="7" spans="1:6" ht="15" customHeight="1" x14ac:dyDescent="0.25"/>
    <row r="8" spans="1:6" ht="15" customHeight="1" x14ac:dyDescent="0.25">
      <c r="A8" s="92" t="s">
        <v>58</v>
      </c>
      <c r="B8" s="92"/>
      <c r="C8" s="92"/>
      <c r="D8" s="92"/>
      <c r="E8" s="92"/>
      <c r="F8" s="92"/>
    </row>
    <row r="9" spans="1:6" ht="15" customHeight="1" x14ac:dyDescent="0.25">
      <c r="A9" s="92" t="s">
        <v>9</v>
      </c>
      <c r="B9" s="92"/>
      <c r="C9" s="92"/>
      <c r="D9" s="92"/>
      <c r="E9" s="92"/>
      <c r="F9" s="92"/>
    </row>
    <row r="10" spans="1:6" ht="15" customHeight="1" x14ac:dyDescent="0.25"/>
    <row r="11" spans="1:6" ht="15" customHeight="1" thickBot="1" x14ac:dyDescent="0.3">
      <c r="A11" s="23" t="s">
        <v>2</v>
      </c>
      <c r="B11" s="24" t="s">
        <v>3</v>
      </c>
      <c r="C11" s="24" t="s">
        <v>35</v>
      </c>
      <c r="D11" s="24" t="s">
        <v>36</v>
      </c>
      <c r="E11" s="24" t="s">
        <v>37</v>
      </c>
      <c r="F11" s="24" t="s">
        <v>38</v>
      </c>
    </row>
    <row r="12" spans="1:6" ht="15" customHeight="1" x14ac:dyDescent="0.25">
      <c r="A12" s="11"/>
      <c r="B12" s="12"/>
      <c r="C12" s="26"/>
      <c r="D12" s="26"/>
      <c r="E12" s="26"/>
      <c r="F12" s="26"/>
    </row>
    <row r="13" spans="1:6" ht="15" customHeight="1" x14ac:dyDescent="0.25">
      <c r="A13" s="19" t="s">
        <v>18</v>
      </c>
      <c r="B13" s="20" t="s">
        <v>41</v>
      </c>
      <c r="C13" s="21">
        <v>21</v>
      </c>
      <c r="D13" s="21">
        <v>6</v>
      </c>
      <c r="E13" s="21">
        <v>15</v>
      </c>
      <c r="F13" s="27">
        <f>SUM(C13:E13)</f>
        <v>42</v>
      </c>
    </row>
    <row r="14" spans="1:6" ht="15" customHeight="1" x14ac:dyDescent="0.25">
      <c r="A14" s="19" t="s">
        <v>19</v>
      </c>
      <c r="B14" s="20" t="s">
        <v>41</v>
      </c>
      <c r="C14" s="21"/>
      <c r="D14" s="21">
        <v>10</v>
      </c>
      <c r="E14" s="21">
        <v>1</v>
      </c>
      <c r="F14" s="27">
        <f t="shared" ref="F14:F16" si="0">SUM(C14:E14)</f>
        <v>11</v>
      </c>
    </row>
    <row r="15" spans="1:6" ht="15" customHeight="1" x14ac:dyDescent="0.25">
      <c r="A15" s="28" t="s">
        <v>42</v>
      </c>
      <c r="B15" s="20" t="s">
        <v>41</v>
      </c>
      <c r="C15" s="21">
        <v>7</v>
      </c>
      <c r="D15" s="21">
        <v>6</v>
      </c>
      <c r="E15" s="21">
        <v>4</v>
      </c>
      <c r="F15" s="27">
        <f t="shared" si="0"/>
        <v>17</v>
      </c>
    </row>
    <row r="16" spans="1:6" ht="15" customHeight="1" x14ac:dyDescent="0.25">
      <c r="A16" s="28" t="s">
        <v>43</v>
      </c>
      <c r="B16" s="20" t="s">
        <v>41</v>
      </c>
      <c r="C16" s="21">
        <v>14</v>
      </c>
      <c r="D16" s="21"/>
      <c r="E16" s="21"/>
      <c r="F16" s="27">
        <f t="shared" si="0"/>
        <v>14</v>
      </c>
    </row>
    <row r="17" spans="1:6" ht="15" customHeight="1" x14ac:dyDescent="0.25">
      <c r="A17" s="22"/>
      <c r="B17" s="12"/>
      <c r="C17" s="27"/>
      <c r="D17" s="27"/>
      <c r="E17" s="27"/>
      <c r="F17" s="27"/>
    </row>
    <row r="18" spans="1:6" ht="15" customHeight="1" thickBot="1" x14ac:dyDescent="0.3">
      <c r="A18" s="93" t="s">
        <v>10</v>
      </c>
      <c r="B18" s="93"/>
      <c r="C18" s="25">
        <f>SUM(C13:C16)</f>
        <v>42</v>
      </c>
      <c r="D18" s="25">
        <f t="shared" ref="D18:F18" si="1">SUM(D13:D16)</f>
        <v>22</v>
      </c>
      <c r="E18" s="25">
        <f t="shared" si="1"/>
        <v>20</v>
      </c>
      <c r="F18" s="25">
        <f t="shared" si="1"/>
        <v>84</v>
      </c>
    </row>
    <row r="19" spans="1:6" ht="15" customHeight="1" thickTop="1" x14ac:dyDescent="0.25">
      <c r="A19" s="17" t="s">
        <v>76</v>
      </c>
      <c r="B19" s="12"/>
      <c r="C19" s="10"/>
      <c r="D19" s="10"/>
      <c r="E19" s="10"/>
      <c r="F19" s="10"/>
    </row>
    <row r="20" spans="1:6" ht="15" customHeight="1" x14ac:dyDescent="0.25">
      <c r="A20" s="8" t="s">
        <v>72</v>
      </c>
      <c r="B20" s="12"/>
      <c r="C20" s="10"/>
      <c r="D20" s="10"/>
      <c r="E20" s="10"/>
      <c r="F20" s="10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60</v>
      </c>
      <c r="B23" s="92"/>
      <c r="C23" s="92"/>
      <c r="D23" s="92"/>
      <c r="E23" s="92"/>
    </row>
    <row r="24" spans="1:6" ht="15" customHeight="1" x14ac:dyDescent="0.25">
      <c r="A24" s="92" t="s">
        <v>29</v>
      </c>
      <c r="B24" s="92"/>
      <c r="C24" s="92"/>
      <c r="D24" s="92"/>
      <c r="E24" s="92"/>
    </row>
    <row r="25" spans="1:6" ht="15" customHeight="1" x14ac:dyDescent="0.25">
      <c r="A25" s="92" t="s">
        <v>56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23" t="s">
        <v>2</v>
      </c>
      <c r="B27" s="23" t="s">
        <v>35</v>
      </c>
      <c r="C27" s="23" t="s">
        <v>36</v>
      </c>
      <c r="D27" s="23" t="s">
        <v>37</v>
      </c>
      <c r="E27" s="23" t="s">
        <v>50</v>
      </c>
    </row>
    <row r="28" spans="1:6" ht="15" customHeight="1" x14ac:dyDescent="0.25">
      <c r="A28" s="11"/>
      <c r="B28" s="11"/>
      <c r="C28" s="11"/>
      <c r="D28" s="11"/>
      <c r="E28" s="11"/>
    </row>
    <row r="29" spans="1:6" ht="15" customHeight="1" x14ac:dyDescent="0.25">
      <c r="A29" s="29" t="s">
        <v>18</v>
      </c>
      <c r="B29" s="30">
        <v>123516245</v>
      </c>
      <c r="C29" s="30">
        <v>119311116.7</v>
      </c>
      <c r="D29" s="30">
        <v>124501610</v>
      </c>
      <c r="E29" s="30">
        <f t="shared" ref="E29:E34" si="2">SUM(B29:D29)</f>
        <v>367328971.69999999</v>
      </c>
    </row>
    <row r="30" spans="1:6" ht="15" customHeight="1" x14ac:dyDescent="0.25">
      <c r="A30" s="29" t="s">
        <v>19</v>
      </c>
      <c r="B30" s="30"/>
      <c r="C30" s="30">
        <v>19113200</v>
      </c>
      <c r="D30" s="30">
        <v>1785000</v>
      </c>
      <c r="E30" s="30">
        <f t="shared" si="2"/>
        <v>20898200</v>
      </c>
    </row>
    <row r="31" spans="1:6" x14ac:dyDescent="0.25">
      <c r="A31" s="33" t="s">
        <v>44</v>
      </c>
      <c r="B31" s="30">
        <v>216821766</v>
      </c>
      <c r="C31" s="30">
        <v>136742612</v>
      </c>
      <c r="D31" s="30">
        <v>223219390</v>
      </c>
      <c r="E31" s="30">
        <f t="shared" si="2"/>
        <v>576783768</v>
      </c>
    </row>
    <row r="32" spans="1:6" x14ac:dyDescent="0.25">
      <c r="A32" s="33" t="s">
        <v>45</v>
      </c>
      <c r="B32" s="30"/>
      <c r="C32" s="30">
        <v>70537158</v>
      </c>
      <c r="D32" s="30">
        <v>23864641</v>
      </c>
      <c r="E32" s="30">
        <f t="shared" si="2"/>
        <v>94401799</v>
      </c>
    </row>
    <row r="33" spans="1:5" s="8" customFormat="1" x14ac:dyDescent="0.25">
      <c r="A33" s="33" t="s">
        <v>46</v>
      </c>
      <c r="B33" s="30"/>
      <c r="C33" s="30"/>
      <c r="D33" s="30"/>
      <c r="E33" s="30">
        <f t="shared" si="2"/>
        <v>0</v>
      </c>
    </row>
    <row r="34" spans="1:5" ht="15" customHeight="1" x14ac:dyDescent="0.25">
      <c r="A34" s="29" t="s">
        <v>47</v>
      </c>
      <c r="B34" s="30">
        <v>0</v>
      </c>
      <c r="C34" s="30">
        <v>0</v>
      </c>
      <c r="D34" s="30">
        <v>0</v>
      </c>
      <c r="E34" s="30">
        <f t="shared" si="2"/>
        <v>0</v>
      </c>
    </row>
    <row r="35" spans="1:5" ht="15" customHeight="1" thickBot="1" x14ac:dyDescent="0.3">
      <c r="A35" s="31" t="s">
        <v>10</v>
      </c>
      <c r="B35" s="32">
        <f>SUM(B29:B34)</f>
        <v>340338011</v>
      </c>
      <c r="C35" s="32">
        <f>SUM(C29:C34)</f>
        <v>345704086.69999999</v>
      </c>
      <c r="D35" s="32">
        <f>SUM(D29:D34)</f>
        <v>373370641</v>
      </c>
      <c r="E35" s="32">
        <f>SUM(E29:E34)</f>
        <v>1059412738.7</v>
      </c>
    </row>
    <row r="36" spans="1:5" ht="15" customHeight="1" thickTop="1" x14ac:dyDescent="0.25">
      <c r="A36" s="8" t="s">
        <v>62</v>
      </c>
      <c r="B36" s="11"/>
      <c r="C36" s="11"/>
      <c r="D36" s="11"/>
    </row>
    <row r="37" spans="1:5" ht="15" customHeight="1" x14ac:dyDescent="0.25">
      <c r="B37" s="4"/>
      <c r="C37" s="4"/>
      <c r="D37" s="8"/>
    </row>
    <row r="38" spans="1:5" ht="15" customHeight="1" x14ac:dyDescent="0.25">
      <c r="A38" s="9"/>
      <c r="B38" s="4"/>
      <c r="C38" s="4"/>
      <c r="D38" s="8"/>
    </row>
    <row r="39" spans="1:5" ht="15" customHeight="1" x14ac:dyDescent="0.25">
      <c r="A39" s="92" t="s">
        <v>11</v>
      </c>
      <c r="B39" s="92"/>
      <c r="C39" s="92"/>
      <c r="D39" s="92"/>
      <c r="E39" s="92"/>
    </row>
    <row r="40" spans="1:5" ht="15" customHeight="1" x14ac:dyDescent="0.25">
      <c r="A40" s="92" t="s">
        <v>30</v>
      </c>
      <c r="B40" s="92"/>
      <c r="C40" s="92"/>
      <c r="D40" s="92"/>
      <c r="E40" s="92"/>
    </row>
    <row r="41" spans="1:5" ht="15" customHeight="1" x14ac:dyDescent="0.25">
      <c r="A41" s="92" t="s">
        <v>56</v>
      </c>
      <c r="B41" s="92"/>
      <c r="C41" s="92"/>
      <c r="D41" s="92"/>
      <c r="E41" s="92"/>
    </row>
    <row r="42" spans="1:5" ht="15" customHeight="1" x14ac:dyDescent="0.25"/>
    <row r="43" spans="1:5" ht="15" customHeight="1" thickBot="1" x14ac:dyDescent="0.3">
      <c r="A43" s="23" t="s">
        <v>7</v>
      </c>
      <c r="B43" s="36" t="s">
        <v>35</v>
      </c>
      <c r="C43" s="36" t="s">
        <v>36</v>
      </c>
      <c r="D43" s="36" t="s">
        <v>37</v>
      </c>
      <c r="E43" s="36" t="s">
        <v>50</v>
      </c>
    </row>
    <row r="44" spans="1:5" ht="15" customHeight="1" x14ac:dyDescent="0.25">
      <c r="A44" s="11"/>
      <c r="B44" s="11"/>
      <c r="C44" s="11"/>
      <c r="D44" s="11"/>
      <c r="E44" s="11"/>
    </row>
    <row r="45" spans="1:5" ht="15" customHeight="1" x14ac:dyDescent="0.25">
      <c r="A45" s="35" t="s">
        <v>48</v>
      </c>
      <c r="B45" s="38">
        <v>340338011</v>
      </c>
      <c r="C45" s="38">
        <v>275166928.69999999</v>
      </c>
      <c r="D45" s="38">
        <v>349506000</v>
      </c>
      <c r="E45" s="38">
        <f>SUM(B45:D45)</f>
        <v>965010939.70000005</v>
      </c>
    </row>
    <row r="46" spans="1:5" ht="15" customHeight="1" x14ac:dyDescent="0.25">
      <c r="A46" s="35" t="s">
        <v>49</v>
      </c>
      <c r="B46" s="39"/>
      <c r="C46" s="39">
        <v>70537158</v>
      </c>
      <c r="D46" s="39">
        <v>23864641</v>
      </c>
      <c r="E46" s="38">
        <f>SUM(B46:D46)</f>
        <v>94401799</v>
      </c>
    </row>
    <row r="47" spans="1:5" ht="15" customHeight="1" x14ac:dyDescent="0.25">
      <c r="A47" s="35"/>
      <c r="B47" s="39"/>
      <c r="C47" s="39"/>
      <c r="D47" s="39"/>
      <c r="E47" s="38"/>
    </row>
    <row r="48" spans="1:5" ht="15" customHeight="1" x14ac:dyDescent="0.25">
      <c r="A48" s="11"/>
      <c r="B48" s="40"/>
      <c r="C48" s="40"/>
      <c r="D48" s="40"/>
      <c r="E48" s="40"/>
    </row>
    <row r="49" spans="1:5" ht="15" customHeight="1" thickBot="1" x14ac:dyDescent="0.3">
      <c r="A49" s="37" t="s">
        <v>10</v>
      </c>
      <c r="B49" s="41">
        <f>SUM(B45:B48)</f>
        <v>340338011</v>
      </c>
      <c r="C49" s="41">
        <f>SUM(C45:C48)</f>
        <v>345704086.69999999</v>
      </c>
      <c r="D49" s="41">
        <f>SUM(D45:D48)</f>
        <v>373370641</v>
      </c>
      <c r="E49" s="41">
        <f>SUM(B49:D49)</f>
        <v>1059412738.7</v>
      </c>
    </row>
    <row r="50" spans="1:5" ht="15" customHeight="1" thickTop="1" x14ac:dyDescent="0.25">
      <c r="A50" s="8" t="s">
        <v>72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92" t="s">
        <v>14</v>
      </c>
      <c r="B53" s="92"/>
      <c r="C53" s="92"/>
      <c r="D53" s="92"/>
      <c r="E53" s="92"/>
    </row>
    <row r="54" spans="1:5" ht="15" customHeight="1" x14ac:dyDescent="0.25">
      <c r="A54" s="92" t="s">
        <v>12</v>
      </c>
      <c r="B54" s="92"/>
      <c r="C54" s="92"/>
      <c r="D54" s="92"/>
      <c r="E54" s="92"/>
    </row>
    <row r="55" spans="1:5" ht="18" customHeight="1" x14ac:dyDescent="0.25">
      <c r="A55" s="92" t="s">
        <v>5</v>
      </c>
      <c r="B55" s="92" t="s">
        <v>6</v>
      </c>
      <c r="C55" s="92"/>
      <c r="D55" s="92"/>
      <c r="E55" s="92"/>
    </row>
    <row r="56" spans="1:5" ht="15" customHeight="1" x14ac:dyDescent="0.25"/>
    <row r="57" spans="1:5" ht="15" customHeight="1" thickBot="1" x14ac:dyDescent="0.3">
      <c r="A57" s="23" t="s">
        <v>7</v>
      </c>
      <c r="B57" s="24" t="s">
        <v>35</v>
      </c>
      <c r="C57" s="24" t="s">
        <v>36</v>
      </c>
      <c r="D57" s="24" t="s">
        <v>37</v>
      </c>
      <c r="E57" s="45" t="s">
        <v>50</v>
      </c>
    </row>
    <row r="58" spans="1:5" ht="15" customHeight="1" x14ac:dyDescent="0.25">
      <c r="A58" s="12" t="s">
        <v>91</v>
      </c>
      <c r="B58" s="42">
        <f>'3T'!E66</f>
        <v>80570793.78000021</v>
      </c>
      <c r="C58" s="42">
        <v>13959037.879999995</v>
      </c>
      <c r="D58" s="42">
        <v>756477334.25</v>
      </c>
      <c r="E58" s="46">
        <f>B58</f>
        <v>80570793.78000021</v>
      </c>
    </row>
    <row r="59" spans="1:5" ht="15" customHeight="1" x14ac:dyDescent="0.25">
      <c r="A59" s="12" t="s">
        <v>13</v>
      </c>
      <c r="B59" s="42">
        <v>332985294.69999999</v>
      </c>
      <c r="C59" s="42">
        <v>761128738.10000002</v>
      </c>
      <c r="D59" s="42">
        <v>108192711.31</v>
      </c>
      <c r="E59" s="46">
        <f>SUM(B59:D59)</f>
        <v>1202306744.1099999</v>
      </c>
    </row>
    <row r="60" spans="1:5" ht="15" customHeight="1" x14ac:dyDescent="0.25">
      <c r="A60" s="50" t="s">
        <v>80</v>
      </c>
      <c r="B60" s="44"/>
      <c r="C60" s="44"/>
      <c r="D60" s="44"/>
      <c r="E60" s="46"/>
    </row>
    <row r="61" spans="1:5" ht="15" customHeight="1" x14ac:dyDescent="0.25">
      <c r="A61" s="50" t="s">
        <v>81</v>
      </c>
      <c r="B61" s="44"/>
      <c r="C61" s="44"/>
      <c r="D61" s="44"/>
      <c r="E61" s="46"/>
    </row>
    <row r="62" spans="1:5" ht="15" customHeight="1" x14ac:dyDescent="0.25">
      <c r="A62" s="12" t="s">
        <v>92</v>
      </c>
      <c r="B62" s="42">
        <v>421866490.48000002</v>
      </c>
      <c r="C62" s="42">
        <v>775087775.98000002</v>
      </c>
      <c r="D62" s="42">
        <v>864670045.55999994</v>
      </c>
      <c r="E62" s="46">
        <f>E59+E58</f>
        <v>1282877537.8900001</v>
      </c>
    </row>
    <row r="63" spans="1:5" ht="15" customHeight="1" x14ac:dyDescent="0.25">
      <c r="A63" s="50" t="s">
        <v>80</v>
      </c>
      <c r="B63" s="42"/>
      <c r="C63" s="42"/>
      <c r="D63" s="42"/>
      <c r="E63" s="46"/>
    </row>
    <row r="64" spans="1:5" ht="15" customHeight="1" x14ac:dyDescent="0.25">
      <c r="A64" s="50" t="s">
        <v>81</v>
      </c>
      <c r="B64" s="42"/>
      <c r="C64" s="42"/>
      <c r="D64" s="42"/>
      <c r="E64" s="46"/>
    </row>
    <row r="65" spans="1:6" ht="15" customHeight="1" x14ac:dyDescent="0.25">
      <c r="A65" s="12" t="s">
        <v>54</v>
      </c>
      <c r="B65" s="46">
        <f>B49</f>
        <v>340338011</v>
      </c>
      <c r="C65" s="46">
        <f t="shared" ref="C65:D65" si="3">C49</f>
        <v>345704086.69999999</v>
      </c>
      <c r="D65" s="46">
        <f t="shared" si="3"/>
        <v>373370641</v>
      </c>
      <c r="E65" s="46">
        <f>SUM(B65:D65)</f>
        <v>1059412738.7</v>
      </c>
    </row>
    <row r="66" spans="1:6" ht="15" customHeight="1" x14ac:dyDescent="0.25">
      <c r="A66" s="12" t="s">
        <v>94</v>
      </c>
      <c r="B66" s="42">
        <v>13959037.879999995</v>
      </c>
      <c r="C66" s="42">
        <v>756477334.25</v>
      </c>
      <c r="D66" s="42">
        <v>60390677.9799999</v>
      </c>
      <c r="E66" s="46">
        <f>E62-E65</f>
        <v>223464799.19000006</v>
      </c>
    </row>
    <row r="67" spans="1:6" ht="15" customHeight="1" thickBot="1" x14ac:dyDescent="0.3">
      <c r="A67" s="14"/>
      <c r="B67" s="14"/>
      <c r="C67" s="14"/>
      <c r="D67" s="14"/>
      <c r="E67" s="14"/>
      <c r="F67" s="15"/>
    </row>
    <row r="68" spans="1:6" ht="15" customHeight="1" thickTop="1" x14ac:dyDescent="0.25">
      <c r="A68" s="16" t="s">
        <v>55</v>
      </c>
    </row>
    <row r="69" spans="1:6" ht="15" customHeight="1" x14ac:dyDescent="0.25">
      <c r="A69" s="94" t="s">
        <v>64</v>
      </c>
      <c r="B69" s="94"/>
      <c r="C69" s="94"/>
      <c r="D69" s="94"/>
    </row>
    <row r="70" spans="1:6" ht="15" customHeight="1" x14ac:dyDescent="0.25"/>
    <row r="71" spans="1:6" ht="15" customHeight="1" x14ac:dyDescent="0.25">
      <c r="A71" s="1"/>
    </row>
  </sheetData>
  <mergeCells count="14">
    <mergeCell ref="A69:D69"/>
    <mergeCell ref="A8:F8"/>
    <mergeCell ref="A9:F9"/>
    <mergeCell ref="A23:E23"/>
    <mergeCell ref="A24:E24"/>
    <mergeCell ref="A39:E39"/>
    <mergeCell ref="A40:E40"/>
    <mergeCell ref="A53:E53"/>
    <mergeCell ref="A1:F1"/>
    <mergeCell ref="A25:E25"/>
    <mergeCell ref="A41:E41"/>
    <mergeCell ref="A55:E55"/>
    <mergeCell ref="A54:E54"/>
    <mergeCell ref="A18:B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F1"/>
    </sheetView>
  </sheetViews>
  <sheetFormatPr baseColWidth="10" defaultColWidth="11.5703125" defaultRowHeight="15" x14ac:dyDescent="0.25"/>
  <cols>
    <col min="1" max="1" width="80.7109375" style="8" customWidth="1"/>
    <col min="2" max="2" width="17.140625" style="1" customWidth="1"/>
    <col min="3" max="3" width="17.28515625" style="1" customWidth="1"/>
    <col min="4" max="4" width="17.7109375" style="1" customWidth="1"/>
    <col min="5" max="5" width="17.140625" style="1" bestFit="1" customWidth="1"/>
    <col min="6" max="6" width="19.42578125" style="12" bestFit="1" customWidth="1"/>
    <col min="7" max="7" width="19.42578125" style="1" bestFit="1" customWidth="1"/>
    <col min="8" max="16384" width="11.5703125" style="1"/>
  </cols>
  <sheetData>
    <row r="1" spans="1:6" ht="15" customHeight="1" x14ac:dyDescent="0.25">
      <c r="A1" s="92" t="s">
        <v>15</v>
      </c>
      <c r="B1" s="92"/>
      <c r="C1" s="92"/>
      <c r="D1" s="92"/>
      <c r="E1" s="92"/>
      <c r="F1" s="92"/>
    </row>
    <row r="2" spans="1:6" ht="15" customHeight="1" x14ac:dyDescent="0.25">
      <c r="A2" s="2" t="s">
        <v>0</v>
      </c>
      <c r="B2" s="3" t="s">
        <v>17</v>
      </c>
      <c r="C2" s="4"/>
      <c r="D2" s="4"/>
      <c r="E2" s="4"/>
    </row>
    <row r="3" spans="1:6" ht="15" customHeight="1" x14ac:dyDescent="0.25">
      <c r="A3" s="2" t="s">
        <v>1</v>
      </c>
      <c r="B3" s="3" t="s">
        <v>16</v>
      </c>
      <c r="C3" s="5"/>
      <c r="D3" s="6"/>
      <c r="E3" s="6"/>
    </row>
    <row r="4" spans="1:6" ht="15" customHeight="1" x14ac:dyDescent="0.25">
      <c r="A4" s="2" t="s">
        <v>8</v>
      </c>
      <c r="B4" s="4" t="s">
        <v>20</v>
      </c>
      <c r="C4" s="5"/>
      <c r="D4" s="6"/>
      <c r="E4" s="6"/>
    </row>
    <row r="5" spans="1:6" ht="15" customHeight="1" x14ac:dyDescent="0.25">
      <c r="A5" s="2" t="s">
        <v>51</v>
      </c>
      <c r="B5" s="7" t="s">
        <v>73</v>
      </c>
      <c r="C5" s="4"/>
      <c r="D5" s="4"/>
      <c r="E5" s="4"/>
    </row>
    <row r="6" spans="1:6" ht="15" customHeight="1" x14ac:dyDescent="0.25">
      <c r="A6" s="2"/>
      <c r="B6" s="7"/>
      <c r="C6" s="4"/>
      <c r="D6" s="4"/>
      <c r="E6" s="4"/>
    </row>
    <row r="7" spans="1:6" ht="15" customHeight="1" x14ac:dyDescent="0.25"/>
    <row r="8" spans="1:6" ht="15" customHeight="1" x14ac:dyDescent="0.25">
      <c r="A8" s="92" t="s">
        <v>58</v>
      </c>
      <c r="B8" s="92"/>
      <c r="C8" s="92"/>
      <c r="D8" s="92"/>
      <c r="E8" s="92"/>
      <c r="F8" s="92"/>
    </row>
    <row r="9" spans="1:6" ht="15" customHeight="1" x14ac:dyDescent="0.25">
      <c r="A9" s="92" t="s">
        <v>9</v>
      </c>
      <c r="B9" s="92"/>
      <c r="C9" s="92"/>
      <c r="D9" s="92"/>
      <c r="E9" s="92"/>
      <c r="F9" s="92"/>
    </row>
    <row r="10" spans="1:6" ht="15" customHeight="1" x14ac:dyDescent="0.25"/>
    <row r="11" spans="1:6" ht="15" customHeight="1" thickBot="1" x14ac:dyDescent="0.3">
      <c r="A11" s="23" t="s">
        <v>2</v>
      </c>
      <c r="B11" s="24" t="s">
        <v>3</v>
      </c>
      <c r="C11" s="24" t="s">
        <v>52</v>
      </c>
      <c r="D11" s="24" t="s">
        <v>23</v>
      </c>
      <c r="E11" s="24" t="s">
        <v>39</v>
      </c>
      <c r="F11" s="18"/>
    </row>
    <row r="12" spans="1:6" ht="15" customHeight="1" x14ac:dyDescent="0.25">
      <c r="A12" s="11"/>
      <c r="B12" s="12"/>
      <c r="C12" s="26"/>
      <c r="D12" s="26"/>
      <c r="E12" s="26"/>
      <c r="F12" s="26"/>
    </row>
    <row r="13" spans="1:6" ht="15" customHeight="1" x14ac:dyDescent="0.25">
      <c r="A13" s="19" t="s">
        <v>18</v>
      </c>
      <c r="B13" s="20" t="s">
        <v>41</v>
      </c>
      <c r="C13" s="21">
        <f>'1T'!F13</f>
        <v>1641</v>
      </c>
      <c r="D13" s="21">
        <f>'2T'!F13</f>
        <v>975</v>
      </c>
      <c r="E13" s="21">
        <f>SUM(C13:D13)</f>
        <v>2616</v>
      </c>
      <c r="F13" s="27"/>
    </row>
    <row r="14" spans="1:6" ht="15" customHeight="1" x14ac:dyDescent="0.25">
      <c r="A14" s="19" t="s">
        <v>19</v>
      </c>
      <c r="B14" s="20" t="s">
        <v>41</v>
      </c>
      <c r="C14" s="21">
        <f>'1T'!F14</f>
        <v>0</v>
      </c>
      <c r="D14" s="21">
        <f>'2T'!F14</f>
        <v>20</v>
      </c>
      <c r="E14" s="21">
        <f>SUM(C14:D14)</f>
        <v>20</v>
      </c>
      <c r="F14" s="27"/>
    </row>
    <row r="15" spans="1:6" ht="15" customHeight="1" x14ac:dyDescent="0.25">
      <c r="A15" s="28" t="s">
        <v>42</v>
      </c>
      <c r="B15" s="20" t="s">
        <v>41</v>
      </c>
      <c r="C15" s="21">
        <f>'1T'!F15</f>
        <v>984</v>
      </c>
      <c r="D15" s="21">
        <f>'2T'!F15</f>
        <v>21</v>
      </c>
      <c r="E15" s="21">
        <f>SUM(C15:D15)</f>
        <v>1005</v>
      </c>
      <c r="F15" s="27"/>
    </row>
    <row r="16" spans="1:6" ht="15" customHeight="1" x14ac:dyDescent="0.25">
      <c r="A16" s="28" t="s">
        <v>43</v>
      </c>
      <c r="B16" s="20" t="s">
        <v>41</v>
      </c>
      <c r="C16" s="21">
        <f>'1T'!F16</f>
        <v>0</v>
      </c>
      <c r="D16" s="21">
        <f>'2T'!F16</f>
        <v>0</v>
      </c>
      <c r="E16" s="21">
        <f>SUM(C16:D16)</f>
        <v>0</v>
      </c>
      <c r="F16" s="27"/>
    </row>
    <row r="17" spans="1:6" ht="15" customHeight="1" x14ac:dyDescent="0.25">
      <c r="A17" s="22"/>
      <c r="B17" s="12"/>
      <c r="C17" s="27"/>
      <c r="D17" s="27"/>
      <c r="E17" s="27"/>
      <c r="F17" s="27"/>
    </row>
    <row r="18" spans="1:6" ht="15" customHeight="1" thickBot="1" x14ac:dyDescent="0.3">
      <c r="A18" s="93" t="s">
        <v>10</v>
      </c>
      <c r="B18" s="93"/>
      <c r="C18" s="25">
        <f>SUM(C13:C16)</f>
        <v>2625</v>
      </c>
      <c r="D18" s="25">
        <f t="shared" ref="D18:E18" si="0">SUM(D13:D16)</f>
        <v>1016</v>
      </c>
      <c r="E18" s="25">
        <f t="shared" si="0"/>
        <v>3641</v>
      </c>
      <c r="F18" s="47"/>
    </row>
    <row r="19" spans="1:6" ht="15" customHeight="1" thickTop="1" x14ac:dyDescent="0.25">
      <c r="A19" s="17" t="s">
        <v>77</v>
      </c>
      <c r="B19" s="12"/>
      <c r="C19" s="10"/>
      <c r="D19" s="10"/>
      <c r="E19" s="10"/>
      <c r="F19" s="10"/>
    </row>
    <row r="20" spans="1:6" ht="15" customHeight="1" x14ac:dyDescent="0.25">
      <c r="A20" s="8" t="s">
        <v>74</v>
      </c>
      <c r="B20" s="12"/>
      <c r="C20" s="10"/>
      <c r="D20" s="10"/>
      <c r="E20" s="10"/>
      <c r="F20" s="10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60</v>
      </c>
      <c r="B23" s="92"/>
      <c r="C23" s="92"/>
      <c r="D23" s="92"/>
      <c r="E23" s="92"/>
    </row>
    <row r="24" spans="1:6" ht="15" customHeight="1" x14ac:dyDescent="0.25">
      <c r="A24" s="92" t="s">
        <v>29</v>
      </c>
      <c r="B24" s="92"/>
      <c r="C24" s="92"/>
      <c r="D24" s="92"/>
      <c r="E24" s="92"/>
    </row>
    <row r="25" spans="1:6" ht="15" customHeight="1" x14ac:dyDescent="0.25">
      <c r="A25" s="92" t="s">
        <v>56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23" t="s">
        <v>2</v>
      </c>
      <c r="B27" s="23" t="s">
        <v>52</v>
      </c>
      <c r="C27" s="23" t="s">
        <v>23</v>
      </c>
      <c r="D27" s="23" t="s">
        <v>39</v>
      </c>
      <c r="E27" s="13"/>
    </row>
    <row r="28" spans="1:6" ht="15" customHeight="1" x14ac:dyDescent="0.25">
      <c r="A28" s="11"/>
      <c r="B28" s="11"/>
      <c r="C28" s="11"/>
      <c r="D28" s="11"/>
      <c r="E28" s="11"/>
    </row>
    <row r="29" spans="1:6" ht="15" customHeight="1" x14ac:dyDescent="0.25">
      <c r="A29" s="29" t="s">
        <v>18</v>
      </c>
      <c r="B29" s="30">
        <f>'1T'!E29</f>
        <v>143886301</v>
      </c>
      <c r="C29" s="30">
        <f>'2T'!E29</f>
        <v>303261300</v>
      </c>
      <c r="D29" s="30">
        <f t="shared" ref="D29:D34" si="1">SUM(B29:C29)</f>
        <v>447147601</v>
      </c>
      <c r="E29" s="30"/>
    </row>
    <row r="30" spans="1:6" ht="15" customHeight="1" x14ac:dyDescent="0.25">
      <c r="A30" s="29" t="s">
        <v>19</v>
      </c>
      <c r="B30" s="30">
        <f>'1T'!E30</f>
        <v>0</v>
      </c>
      <c r="C30" s="30">
        <f>'2T'!E30</f>
        <v>30606890</v>
      </c>
      <c r="D30" s="30">
        <f t="shared" si="1"/>
        <v>30606890</v>
      </c>
      <c r="E30" s="30"/>
    </row>
    <row r="31" spans="1:6" x14ac:dyDescent="0.25">
      <c r="A31" s="33" t="s">
        <v>44</v>
      </c>
      <c r="B31" s="30">
        <f>'1T'!E31</f>
        <v>611166265</v>
      </c>
      <c r="C31" s="30">
        <f>'2T'!E31</f>
        <v>618439801</v>
      </c>
      <c r="D31" s="30">
        <f t="shared" si="1"/>
        <v>1229606066</v>
      </c>
      <c r="E31" s="30"/>
    </row>
    <row r="32" spans="1:6" x14ac:dyDescent="0.25">
      <c r="A32" s="33" t="s">
        <v>45</v>
      </c>
      <c r="B32" s="30">
        <f>'1T'!E32</f>
        <v>0</v>
      </c>
      <c r="C32" s="30">
        <f>'2T'!E32</f>
        <v>0</v>
      </c>
      <c r="D32" s="30">
        <f t="shared" si="1"/>
        <v>0</v>
      </c>
      <c r="E32" s="30"/>
    </row>
    <row r="33" spans="1:6" s="8" customFormat="1" x14ac:dyDescent="0.25">
      <c r="A33" s="33" t="s">
        <v>46</v>
      </c>
      <c r="B33" s="30">
        <f>'1T'!E33</f>
        <v>0</v>
      </c>
      <c r="C33" s="30">
        <f>'2T'!E33</f>
        <v>0</v>
      </c>
      <c r="D33" s="30">
        <f t="shared" si="1"/>
        <v>0</v>
      </c>
      <c r="E33" s="30"/>
      <c r="F33" s="11"/>
    </row>
    <row r="34" spans="1:6" ht="15" customHeight="1" x14ac:dyDescent="0.25">
      <c r="A34" s="29" t="s">
        <v>47</v>
      </c>
      <c r="B34" s="30">
        <f>'1T'!E34</f>
        <v>0</v>
      </c>
      <c r="C34" s="30">
        <f>'2T'!E34</f>
        <v>0</v>
      </c>
      <c r="D34" s="30">
        <f t="shared" si="1"/>
        <v>0</v>
      </c>
      <c r="E34" s="30"/>
    </row>
    <row r="35" spans="1:6" ht="15" customHeight="1" thickBot="1" x14ac:dyDescent="0.3">
      <c r="A35" s="31" t="s">
        <v>10</v>
      </c>
      <c r="B35" s="32">
        <f>SUM(B29:B34)</f>
        <v>755052566</v>
      </c>
      <c r="C35" s="32">
        <f>SUM(C29:C34)</f>
        <v>952307991</v>
      </c>
      <c r="D35" s="32">
        <f>SUM(D29:D34)</f>
        <v>1707360557</v>
      </c>
      <c r="E35" s="48"/>
    </row>
    <row r="36" spans="1:6" ht="15" customHeight="1" thickTop="1" x14ac:dyDescent="0.25">
      <c r="A36" s="8" t="s">
        <v>62</v>
      </c>
      <c r="B36" s="11"/>
      <c r="C36" s="11"/>
      <c r="D36" s="11"/>
    </row>
    <row r="37" spans="1:6" ht="15" customHeight="1" x14ac:dyDescent="0.25">
      <c r="B37" s="4"/>
      <c r="C37" s="4"/>
      <c r="D37" s="8"/>
    </row>
    <row r="38" spans="1:6" ht="15" customHeight="1" x14ac:dyDescent="0.25">
      <c r="A38" s="9"/>
      <c r="B38" s="4"/>
      <c r="C38" s="4"/>
      <c r="D38" s="8"/>
    </row>
    <row r="39" spans="1:6" ht="15" customHeight="1" x14ac:dyDescent="0.25">
      <c r="A39" s="92" t="s">
        <v>61</v>
      </c>
      <c r="B39" s="92"/>
      <c r="C39" s="92"/>
      <c r="D39" s="92"/>
      <c r="E39" s="92"/>
    </row>
    <row r="40" spans="1:6" ht="15" customHeight="1" x14ac:dyDescent="0.25">
      <c r="A40" s="92" t="s">
        <v>30</v>
      </c>
      <c r="B40" s="92"/>
      <c r="C40" s="92"/>
      <c r="D40" s="92"/>
      <c r="E40" s="92"/>
    </row>
    <row r="41" spans="1:6" ht="15" customHeight="1" x14ac:dyDescent="0.25">
      <c r="A41" s="92" t="s">
        <v>56</v>
      </c>
      <c r="B41" s="92" t="s">
        <v>6</v>
      </c>
      <c r="C41" s="92"/>
      <c r="D41" s="92"/>
      <c r="E41" s="92"/>
    </row>
    <row r="42" spans="1:6" ht="15" customHeight="1" x14ac:dyDescent="0.25"/>
    <row r="43" spans="1:6" ht="15" customHeight="1" thickBot="1" x14ac:dyDescent="0.3">
      <c r="A43" s="23" t="s">
        <v>7</v>
      </c>
      <c r="B43" s="36" t="s">
        <v>52</v>
      </c>
      <c r="C43" s="36" t="s">
        <v>23</v>
      </c>
      <c r="D43" s="36" t="s">
        <v>39</v>
      </c>
      <c r="E43" s="34"/>
    </row>
    <row r="44" spans="1:6" ht="15" customHeight="1" x14ac:dyDescent="0.25">
      <c r="A44" s="11"/>
      <c r="B44" s="11"/>
      <c r="C44" s="11"/>
      <c r="D44" s="11"/>
      <c r="E44" s="11"/>
    </row>
    <row r="45" spans="1:6" ht="15" customHeight="1" x14ac:dyDescent="0.25">
      <c r="A45" s="35" t="s">
        <v>48</v>
      </c>
      <c r="B45" s="38">
        <f>'1T'!E45</f>
        <v>755052566</v>
      </c>
      <c r="C45" s="38">
        <f>'2T'!E45</f>
        <v>952307991</v>
      </c>
      <c r="D45" s="38">
        <f>SUM(B45:C45)</f>
        <v>1707360557</v>
      </c>
      <c r="E45" s="38"/>
    </row>
    <row r="46" spans="1:6" ht="15" customHeight="1" x14ac:dyDescent="0.25">
      <c r="A46" s="35" t="s">
        <v>49</v>
      </c>
      <c r="B46" s="39">
        <f>'1T'!E46</f>
        <v>0</v>
      </c>
      <c r="C46" s="39">
        <f>'2T'!E46</f>
        <v>0</v>
      </c>
      <c r="D46" s="39">
        <f>SUM(B46:C46)</f>
        <v>0</v>
      </c>
      <c r="E46" s="38"/>
    </row>
    <row r="47" spans="1:6" ht="15" customHeight="1" x14ac:dyDescent="0.25">
      <c r="A47" s="35"/>
      <c r="B47" s="39"/>
      <c r="C47" s="39"/>
      <c r="D47" s="39"/>
      <c r="E47" s="38"/>
    </row>
    <row r="48" spans="1:6" ht="15" customHeight="1" x14ac:dyDescent="0.25">
      <c r="A48" s="11"/>
      <c r="B48" s="40"/>
      <c r="C48" s="40"/>
      <c r="D48" s="40"/>
      <c r="E48" s="40"/>
    </row>
    <row r="49" spans="1:5" ht="15" customHeight="1" thickBot="1" x14ac:dyDescent="0.3">
      <c r="A49" s="37" t="s">
        <v>10</v>
      </c>
      <c r="B49" s="41">
        <f>SUM(B45:B48)</f>
        <v>755052566</v>
      </c>
      <c r="C49" s="41">
        <f>SUM(C45:C48)</f>
        <v>952307991</v>
      </c>
      <c r="D49" s="41">
        <f>SUM(B49:C49)</f>
        <v>1707360557</v>
      </c>
      <c r="E49" s="49"/>
    </row>
    <row r="50" spans="1:5" ht="15" customHeight="1" thickTop="1" x14ac:dyDescent="0.25">
      <c r="A50" s="8" t="s">
        <v>74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92" t="s">
        <v>63</v>
      </c>
      <c r="B53" s="92"/>
      <c r="C53" s="92"/>
      <c r="D53" s="92"/>
      <c r="E53" s="92"/>
    </row>
    <row r="54" spans="1:5" ht="15" customHeight="1" x14ac:dyDescent="0.25">
      <c r="A54" s="92" t="s">
        <v>12</v>
      </c>
      <c r="B54" s="92"/>
      <c r="C54" s="92"/>
      <c r="D54" s="92"/>
      <c r="E54" s="92"/>
    </row>
    <row r="55" spans="1:5" ht="18" customHeight="1" x14ac:dyDescent="0.25">
      <c r="A55" s="92" t="s">
        <v>56</v>
      </c>
      <c r="B55" s="92" t="s">
        <v>6</v>
      </c>
      <c r="C55" s="92"/>
      <c r="D55" s="92"/>
      <c r="E55" s="92"/>
    </row>
    <row r="56" spans="1:5" ht="15" customHeight="1" x14ac:dyDescent="0.25"/>
    <row r="57" spans="1:5" ht="15" customHeight="1" thickBot="1" x14ac:dyDescent="0.3">
      <c r="A57" s="23" t="s">
        <v>7</v>
      </c>
      <c r="B57" s="24" t="s">
        <v>52</v>
      </c>
      <c r="C57" s="24" t="s">
        <v>23</v>
      </c>
      <c r="D57" s="24" t="s">
        <v>39</v>
      </c>
      <c r="E57" s="13"/>
    </row>
    <row r="58" spans="1:5" ht="15" customHeight="1" x14ac:dyDescent="0.25">
      <c r="A58" s="12" t="s">
        <v>91</v>
      </c>
      <c r="B58" s="42">
        <f>'1T'!E58</f>
        <v>79357633.579999998</v>
      </c>
      <c r="C58" s="42">
        <f>'2T'!E58</f>
        <v>110092171.6400001</v>
      </c>
      <c r="D58" s="42">
        <f>B58</f>
        <v>79357633.579999998</v>
      </c>
      <c r="E58" s="46"/>
    </row>
    <row r="59" spans="1:5" ht="15" customHeight="1" x14ac:dyDescent="0.25">
      <c r="A59" s="12" t="s">
        <v>13</v>
      </c>
      <c r="B59" s="42">
        <f>'1T'!E59</f>
        <v>785787104.06000006</v>
      </c>
      <c r="C59" s="42">
        <f>'2T'!E59</f>
        <v>918657003.77999997</v>
      </c>
      <c r="D59" s="42">
        <f>SUM(B59:C59)</f>
        <v>1704444107.8400002</v>
      </c>
      <c r="E59" s="46"/>
    </row>
    <row r="60" spans="1:5" ht="15" customHeight="1" x14ac:dyDescent="0.25">
      <c r="A60" s="50" t="s">
        <v>80</v>
      </c>
      <c r="B60" s="42"/>
      <c r="C60" s="42"/>
      <c r="D60" s="42"/>
      <c r="E60" s="46"/>
    </row>
    <row r="61" spans="1:5" ht="15" customHeight="1" x14ac:dyDescent="0.25">
      <c r="A61" s="50" t="s">
        <v>81</v>
      </c>
      <c r="B61" s="42"/>
      <c r="C61" s="42"/>
      <c r="D61" s="42"/>
      <c r="E61" s="46"/>
    </row>
    <row r="62" spans="1:5" ht="15" customHeight="1" x14ac:dyDescent="0.25">
      <c r="A62" s="12" t="s">
        <v>92</v>
      </c>
      <c r="B62" s="42">
        <f>'1T'!E62</f>
        <v>865144737.6400001</v>
      </c>
      <c r="C62" s="42">
        <f>'2T'!E62</f>
        <v>1028749175.4200001</v>
      </c>
      <c r="D62" s="42">
        <f>D59+D58</f>
        <v>1783801741.4200001</v>
      </c>
      <c r="E62" s="46"/>
    </row>
    <row r="63" spans="1:5" ht="15" customHeight="1" x14ac:dyDescent="0.25">
      <c r="A63" s="50" t="s">
        <v>80</v>
      </c>
      <c r="B63" s="42"/>
      <c r="C63" s="42"/>
      <c r="D63" s="42"/>
      <c r="E63" s="46"/>
    </row>
    <row r="64" spans="1:5" ht="15" customHeight="1" x14ac:dyDescent="0.25">
      <c r="A64" s="50" t="s">
        <v>81</v>
      </c>
      <c r="B64" s="42"/>
      <c r="C64" s="42"/>
      <c r="D64" s="42"/>
      <c r="E64" s="46"/>
    </row>
    <row r="65" spans="1:6" ht="15" customHeight="1" x14ac:dyDescent="0.25">
      <c r="A65" s="12" t="s">
        <v>54</v>
      </c>
      <c r="B65" s="46">
        <f>'1T'!E65</f>
        <v>755052566</v>
      </c>
      <c r="C65" s="46">
        <f>'2T'!E65</f>
        <v>952307991</v>
      </c>
      <c r="D65" s="46">
        <f>SUM(B65:C65)</f>
        <v>1707360557</v>
      </c>
      <c r="E65" s="46"/>
    </row>
    <row r="66" spans="1:6" ht="15" customHeight="1" x14ac:dyDescent="0.25">
      <c r="A66" s="12" t="s">
        <v>93</v>
      </c>
      <c r="B66" s="42">
        <f>'1T'!E66</f>
        <v>110092171.6400001</v>
      </c>
      <c r="C66" s="42">
        <f>'2T'!E66</f>
        <v>76441184.420000076</v>
      </c>
      <c r="D66" s="42">
        <f>D62-D65</f>
        <v>76441184.420000076</v>
      </c>
      <c r="E66" s="46"/>
    </row>
    <row r="67" spans="1:6" ht="15" customHeight="1" thickBot="1" x14ac:dyDescent="0.3">
      <c r="A67" s="14"/>
      <c r="B67" s="14"/>
      <c r="C67" s="14"/>
      <c r="D67" s="14"/>
      <c r="E67" s="12"/>
      <c r="F67" s="42"/>
    </row>
    <row r="68" spans="1:6" ht="15" customHeight="1" thickTop="1" x14ac:dyDescent="0.25">
      <c r="A68" s="16" t="s">
        <v>55</v>
      </c>
    </row>
    <row r="69" spans="1:6" ht="15" customHeight="1" x14ac:dyDescent="0.25">
      <c r="A69" s="94" t="s">
        <v>64</v>
      </c>
      <c r="B69" s="94"/>
      <c r="C69" s="94"/>
      <c r="D69" s="94"/>
    </row>
    <row r="70" spans="1:6" ht="15" customHeight="1" x14ac:dyDescent="0.25"/>
    <row r="71" spans="1:6" ht="15" customHeight="1" x14ac:dyDescent="0.25">
      <c r="A71" s="1"/>
    </row>
  </sheetData>
  <mergeCells count="14">
    <mergeCell ref="A69:D69"/>
    <mergeCell ref="A8:F8"/>
    <mergeCell ref="A9:F9"/>
    <mergeCell ref="A18:B18"/>
    <mergeCell ref="A1:F1"/>
    <mergeCell ref="A23:E23"/>
    <mergeCell ref="A24:E24"/>
    <mergeCell ref="A25:E25"/>
    <mergeCell ref="A39:E39"/>
    <mergeCell ref="A40:E40"/>
    <mergeCell ref="A41:E41"/>
    <mergeCell ref="A53:E53"/>
    <mergeCell ref="A54:E54"/>
    <mergeCell ref="A55:E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F1"/>
    </sheetView>
  </sheetViews>
  <sheetFormatPr baseColWidth="10" defaultColWidth="11.5703125" defaultRowHeight="15" x14ac:dyDescent="0.25"/>
  <cols>
    <col min="1" max="1" width="80.7109375" style="8" customWidth="1"/>
    <col min="2" max="2" width="17.140625" style="1" customWidth="1"/>
    <col min="3" max="3" width="17.28515625" style="1" customWidth="1"/>
    <col min="4" max="4" width="17.7109375" style="1" customWidth="1"/>
    <col min="5" max="5" width="17.140625" style="1" bestFit="1" customWidth="1"/>
    <col min="6" max="7" width="19.42578125" style="1" bestFit="1" customWidth="1"/>
    <col min="8" max="16384" width="11.5703125" style="1"/>
  </cols>
  <sheetData>
    <row r="1" spans="1:6" ht="15" customHeight="1" x14ac:dyDescent="0.25">
      <c r="A1" s="92" t="s">
        <v>15</v>
      </c>
      <c r="B1" s="92"/>
      <c r="C1" s="92"/>
      <c r="D1" s="92"/>
      <c r="E1" s="92"/>
      <c r="F1" s="92"/>
    </row>
    <row r="2" spans="1:6" ht="15" customHeight="1" x14ac:dyDescent="0.25">
      <c r="A2" s="2" t="s">
        <v>0</v>
      </c>
      <c r="B2" s="3" t="s">
        <v>17</v>
      </c>
      <c r="C2" s="4"/>
      <c r="D2" s="4"/>
      <c r="E2" s="4"/>
    </row>
    <row r="3" spans="1:6" ht="15" customHeight="1" x14ac:dyDescent="0.25">
      <c r="A3" s="2" t="s">
        <v>1</v>
      </c>
      <c r="B3" s="3" t="s">
        <v>16</v>
      </c>
      <c r="C3" s="5"/>
      <c r="D3" s="6"/>
      <c r="E3" s="6"/>
    </row>
    <row r="4" spans="1:6" ht="15" customHeight="1" x14ac:dyDescent="0.25">
      <c r="A4" s="2" t="s">
        <v>8</v>
      </c>
      <c r="B4" s="4" t="s">
        <v>20</v>
      </c>
      <c r="C4" s="5"/>
      <c r="D4" s="6"/>
      <c r="E4" s="6"/>
    </row>
    <row r="5" spans="1:6" ht="15" customHeight="1" x14ac:dyDescent="0.25">
      <c r="A5" s="2" t="s">
        <v>51</v>
      </c>
      <c r="B5" s="7" t="s">
        <v>75</v>
      </c>
      <c r="C5" s="4"/>
      <c r="D5" s="4"/>
      <c r="E5" s="4"/>
    </row>
    <row r="6" spans="1:6" ht="15" customHeight="1" x14ac:dyDescent="0.25">
      <c r="A6" s="2"/>
      <c r="B6" s="7"/>
      <c r="C6" s="4"/>
      <c r="D6" s="4"/>
      <c r="E6" s="4"/>
    </row>
    <row r="7" spans="1:6" ht="15" customHeight="1" x14ac:dyDescent="0.25"/>
    <row r="8" spans="1:6" ht="15" customHeight="1" x14ac:dyDescent="0.25">
      <c r="A8" s="92" t="s">
        <v>58</v>
      </c>
      <c r="B8" s="92"/>
      <c r="C8" s="92"/>
      <c r="D8" s="92"/>
      <c r="E8" s="92"/>
      <c r="F8" s="92"/>
    </row>
    <row r="9" spans="1:6" ht="15" customHeight="1" x14ac:dyDescent="0.25">
      <c r="A9" s="92" t="s">
        <v>9</v>
      </c>
      <c r="B9" s="92"/>
      <c r="C9" s="92"/>
      <c r="D9" s="92"/>
      <c r="E9" s="92"/>
      <c r="F9" s="92"/>
    </row>
    <row r="10" spans="1:6" ht="15" customHeight="1" x14ac:dyDescent="0.25"/>
    <row r="11" spans="1:6" ht="15" customHeight="1" thickBot="1" x14ac:dyDescent="0.3">
      <c r="A11" s="23" t="s">
        <v>2</v>
      </c>
      <c r="B11" s="24" t="s">
        <v>3</v>
      </c>
      <c r="C11" s="24" t="s">
        <v>52</v>
      </c>
      <c r="D11" s="24" t="s">
        <v>23</v>
      </c>
      <c r="E11" s="24" t="s">
        <v>33</v>
      </c>
      <c r="F11" s="24" t="s">
        <v>53</v>
      </c>
    </row>
    <row r="12" spans="1:6" ht="15" customHeight="1" x14ac:dyDescent="0.25">
      <c r="A12" s="11"/>
      <c r="B12" s="12"/>
      <c r="C12" s="26"/>
      <c r="D12" s="26"/>
      <c r="E12" s="26"/>
      <c r="F12" s="26"/>
    </row>
    <row r="13" spans="1:6" ht="15" customHeight="1" x14ac:dyDescent="0.25">
      <c r="A13" s="19" t="s">
        <v>18</v>
      </c>
      <c r="B13" s="20" t="s">
        <v>41</v>
      </c>
      <c r="C13" s="21">
        <f>'1T'!F13</f>
        <v>1641</v>
      </c>
      <c r="D13" s="21">
        <f>'2T'!F13</f>
        <v>975</v>
      </c>
      <c r="E13" s="21">
        <f>'3T'!F13</f>
        <v>304</v>
      </c>
      <c r="F13" s="27">
        <f>SUM(C13:E13)</f>
        <v>2920</v>
      </c>
    </row>
    <row r="14" spans="1:6" ht="15" customHeight="1" x14ac:dyDescent="0.25">
      <c r="A14" s="19" t="s">
        <v>19</v>
      </c>
      <c r="B14" s="20" t="s">
        <v>41</v>
      </c>
      <c r="C14" s="21">
        <f>'1T'!F14</f>
        <v>0</v>
      </c>
      <c r="D14" s="21">
        <f>'2T'!F14</f>
        <v>20</v>
      </c>
      <c r="E14" s="21">
        <f>'3T'!F14</f>
        <v>6</v>
      </c>
      <c r="F14" s="27">
        <f>SUM(C14:E14)</f>
        <v>26</v>
      </c>
    </row>
    <row r="15" spans="1:6" ht="15" customHeight="1" x14ac:dyDescent="0.25">
      <c r="A15" s="28" t="s">
        <v>42</v>
      </c>
      <c r="B15" s="20" t="s">
        <v>41</v>
      </c>
      <c r="C15" s="21">
        <f>'1T'!F15</f>
        <v>984</v>
      </c>
      <c r="D15" s="21">
        <f>'2T'!F15</f>
        <v>21</v>
      </c>
      <c r="E15" s="21">
        <f>'3T'!F15</f>
        <v>27</v>
      </c>
      <c r="F15" s="27">
        <f>SUM(C15:E15)</f>
        <v>1032</v>
      </c>
    </row>
    <row r="16" spans="1:6" ht="15" customHeight="1" x14ac:dyDescent="0.25">
      <c r="A16" s="28" t="s">
        <v>43</v>
      </c>
      <c r="B16" s="20" t="s">
        <v>41</v>
      </c>
      <c r="C16" s="21">
        <f>'1T'!F16</f>
        <v>0</v>
      </c>
      <c r="D16" s="21">
        <f>'2T'!F16</f>
        <v>0</v>
      </c>
      <c r="E16" s="21">
        <f>'3T'!F16</f>
        <v>74</v>
      </c>
      <c r="F16" s="27">
        <f>SUM(C16:E16)</f>
        <v>74</v>
      </c>
    </row>
    <row r="17" spans="1:6" ht="15" customHeight="1" x14ac:dyDescent="0.25">
      <c r="A17" s="22"/>
      <c r="B17" s="12"/>
      <c r="C17" s="27"/>
      <c r="D17" s="27"/>
      <c r="E17" s="27"/>
      <c r="F17" s="27"/>
    </row>
    <row r="18" spans="1:6" ht="15" customHeight="1" thickBot="1" x14ac:dyDescent="0.3">
      <c r="A18" s="93" t="s">
        <v>10</v>
      </c>
      <c r="B18" s="93"/>
      <c r="C18" s="25">
        <f>SUM(C13:C16)</f>
        <v>2625</v>
      </c>
      <c r="D18" s="25">
        <f t="shared" ref="D18:F18" si="0">SUM(D13:D16)</f>
        <v>1016</v>
      </c>
      <c r="E18" s="25">
        <f t="shared" si="0"/>
        <v>411</v>
      </c>
      <c r="F18" s="25">
        <f t="shared" si="0"/>
        <v>4052</v>
      </c>
    </row>
    <row r="19" spans="1:6" ht="15" customHeight="1" thickTop="1" x14ac:dyDescent="0.25">
      <c r="A19" s="17" t="s">
        <v>77</v>
      </c>
      <c r="B19" s="12"/>
      <c r="C19" s="10"/>
      <c r="D19" s="10"/>
      <c r="E19" s="10"/>
      <c r="F19" s="10"/>
    </row>
    <row r="20" spans="1:6" ht="15" customHeight="1" x14ac:dyDescent="0.25">
      <c r="A20" s="8" t="s">
        <v>74</v>
      </c>
      <c r="B20" s="12"/>
      <c r="C20" s="10"/>
      <c r="D20" s="10"/>
      <c r="E20" s="10"/>
      <c r="F20" s="10"/>
    </row>
    <row r="21" spans="1:6" ht="15" customHeight="1" x14ac:dyDescent="0.25"/>
    <row r="22" spans="1:6" ht="15" customHeight="1" x14ac:dyDescent="0.25"/>
    <row r="23" spans="1:6" ht="15" customHeight="1" x14ac:dyDescent="0.25">
      <c r="A23" s="92" t="s">
        <v>60</v>
      </c>
      <c r="B23" s="92"/>
      <c r="C23" s="92"/>
      <c r="D23" s="92"/>
      <c r="E23" s="92"/>
    </row>
    <row r="24" spans="1:6" ht="15" customHeight="1" x14ac:dyDescent="0.25">
      <c r="A24" s="92" t="s">
        <v>29</v>
      </c>
      <c r="B24" s="92"/>
      <c r="C24" s="92"/>
      <c r="D24" s="92"/>
      <c r="E24" s="92"/>
    </row>
    <row r="25" spans="1:6" ht="15" customHeight="1" x14ac:dyDescent="0.25">
      <c r="A25" s="92" t="s">
        <v>56</v>
      </c>
      <c r="B25" s="92"/>
      <c r="C25" s="92"/>
      <c r="D25" s="92"/>
      <c r="E25" s="92"/>
    </row>
    <row r="26" spans="1:6" ht="15" customHeight="1" x14ac:dyDescent="0.25"/>
    <row r="27" spans="1:6" ht="15" customHeight="1" thickBot="1" x14ac:dyDescent="0.3">
      <c r="A27" s="23" t="s">
        <v>2</v>
      </c>
      <c r="B27" s="23" t="s">
        <v>52</v>
      </c>
      <c r="C27" s="23" t="s">
        <v>23</v>
      </c>
      <c r="D27" s="23" t="s">
        <v>33</v>
      </c>
      <c r="E27" s="23" t="s">
        <v>53</v>
      </c>
    </row>
    <row r="28" spans="1:6" ht="15" customHeight="1" x14ac:dyDescent="0.25">
      <c r="A28" s="11"/>
      <c r="B28" s="11"/>
      <c r="C28" s="11"/>
      <c r="D28" s="11"/>
      <c r="E28" s="11"/>
    </row>
    <row r="29" spans="1:6" ht="15" customHeight="1" x14ac:dyDescent="0.25">
      <c r="A29" s="29" t="s">
        <v>18</v>
      </c>
      <c r="B29" s="30">
        <f>'1T'!E29</f>
        <v>143886301</v>
      </c>
      <c r="C29" s="30">
        <f>'2T'!E29</f>
        <v>303261300</v>
      </c>
      <c r="D29" s="30">
        <f>'3T'!E29</f>
        <v>361911600</v>
      </c>
      <c r="E29" s="30">
        <f t="shared" ref="E29:E34" si="1">SUM(B29:D29)</f>
        <v>809059201</v>
      </c>
    </row>
    <row r="30" spans="1:6" ht="15" customHeight="1" x14ac:dyDescent="0.25">
      <c r="A30" s="29" t="s">
        <v>19</v>
      </c>
      <c r="B30" s="30">
        <f>'1T'!E30</f>
        <v>0</v>
      </c>
      <c r="C30" s="30">
        <f>'2T'!E30</f>
        <v>30606890</v>
      </c>
      <c r="D30" s="30">
        <f>'3T'!E30</f>
        <v>10446020</v>
      </c>
      <c r="E30" s="30">
        <f t="shared" si="1"/>
        <v>41052910</v>
      </c>
    </row>
    <row r="31" spans="1:6" x14ac:dyDescent="0.25">
      <c r="A31" s="33" t="s">
        <v>44</v>
      </c>
      <c r="B31" s="30">
        <f>'1T'!E31</f>
        <v>611166265</v>
      </c>
      <c r="C31" s="30">
        <f>'2T'!E31</f>
        <v>618439801</v>
      </c>
      <c r="D31" s="30">
        <f>'3T'!E31</f>
        <v>628697134</v>
      </c>
      <c r="E31" s="30">
        <f t="shared" si="1"/>
        <v>1858303200</v>
      </c>
    </row>
    <row r="32" spans="1:6" x14ac:dyDescent="0.25">
      <c r="A32" s="33" t="s">
        <v>45</v>
      </c>
      <c r="B32" s="30">
        <f>'1T'!E32</f>
        <v>0</v>
      </c>
      <c r="C32" s="30">
        <f>'2T'!E32</f>
        <v>0</v>
      </c>
      <c r="D32" s="30">
        <f>'3T'!E32</f>
        <v>0</v>
      </c>
      <c r="E32" s="30">
        <f t="shared" si="1"/>
        <v>0</v>
      </c>
    </row>
    <row r="33" spans="1:5" s="8" customFormat="1" x14ac:dyDescent="0.25">
      <c r="A33" s="33" t="s">
        <v>46</v>
      </c>
      <c r="B33" s="30">
        <f>'1T'!E33</f>
        <v>0</v>
      </c>
      <c r="C33" s="30">
        <f>'2T'!E33</f>
        <v>0</v>
      </c>
      <c r="D33" s="30">
        <f>'3T'!E33</f>
        <v>0</v>
      </c>
      <c r="E33" s="30">
        <f t="shared" si="1"/>
        <v>0</v>
      </c>
    </row>
    <row r="34" spans="1:5" ht="15" customHeight="1" x14ac:dyDescent="0.25">
      <c r="A34" s="29" t="s">
        <v>47</v>
      </c>
      <c r="B34" s="30">
        <f>'1T'!E34</f>
        <v>0</v>
      </c>
      <c r="C34" s="30">
        <f>'2T'!E34</f>
        <v>0</v>
      </c>
      <c r="D34" s="30">
        <f>'3T'!E34</f>
        <v>0</v>
      </c>
      <c r="E34" s="30">
        <f t="shared" si="1"/>
        <v>0</v>
      </c>
    </row>
    <row r="35" spans="1:5" ht="15" customHeight="1" thickBot="1" x14ac:dyDescent="0.3">
      <c r="A35" s="31" t="s">
        <v>10</v>
      </c>
      <c r="B35" s="32">
        <f>SUM(B29:B34)</f>
        <v>755052566</v>
      </c>
      <c r="C35" s="32">
        <f>SUM(C29:C34)</f>
        <v>952307991</v>
      </c>
      <c r="D35" s="32">
        <f>SUM(D29:D34)</f>
        <v>1001054754</v>
      </c>
      <c r="E35" s="32">
        <f>SUM(E29:E34)</f>
        <v>2708415311</v>
      </c>
    </row>
    <row r="36" spans="1:5" ht="15" customHeight="1" thickTop="1" x14ac:dyDescent="0.25">
      <c r="A36" s="8" t="s">
        <v>62</v>
      </c>
      <c r="B36" s="11"/>
      <c r="C36" s="11"/>
      <c r="D36" s="11"/>
    </row>
    <row r="37" spans="1:5" ht="15" customHeight="1" x14ac:dyDescent="0.25">
      <c r="B37" s="4"/>
      <c r="C37" s="4"/>
      <c r="D37" s="8"/>
    </row>
    <row r="38" spans="1:5" ht="15" customHeight="1" x14ac:dyDescent="0.25">
      <c r="A38" s="9"/>
      <c r="B38" s="4"/>
      <c r="C38" s="4"/>
      <c r="D38" s="8"/>
    </row>
    <row r="39" spans="1:5" ht="15" customHeight="1" x14ac:dyDescent="0.25">
      <c r="A39" s="92" t="s">
        <v>61</v>
      </c>
      <c r="B39" s="92"/>
      <c r="C39" s="92"/>
      <c r="D39" s="92"/>
      <c r="E39" s="92"/>
    </row>
    <row r="40" spans="1:5" ht="15" customHeight="1" x14ac:dyDescent="0.25">
      <c r="A40" s="92" t="s">
        <v>30</v>
      </c>
      <c r="B40" s="92"/>
      <c r="C40" s="92"/>
      <c r="D40" s="92"/>
      <c r="E40" s="92"/>
    </row>
    <row r="41" spans="1:5" ht="15" customHeight="1" x14ac:dyDescent="0.25">
      <c r="A41" s="92" t="s">
        <v>56</v>
      </c>
      <c r="B41" s="92" t="s">
        <v>6</v>
      </c>
      <c r="C41" s="92"/>
      <c r="D41" s="92"/>
      <c r="E41" s="92"/>
    </row>
    <row r="42" spans="1:5" ht="15" customHeight="1" x14ac:dyDescent="0.25"/>
    <row r="43" spans="1:5" ht="15" customHeight="1" thickBot="1" x14ac:dyDescent="0.3">
      <c r="A43" s="23" t="s">
        <v>7</v>
      </c>
      <c r="B43" s="36" t="s">
        <v>52</v>
      </c>
      <c r="C43" s="36" t="s">
        <v>23</v>
      </c>
      <c r="D43" s="36" t="s">
        <v>33</v>
      </c>
      <c r="E43" s="36" t="s">
        <v>53</v>
      </c>
    </row>
    <row r="44" spans="1:5" ht="15" customHeight="1" x14ac:dyDescent="0.25">
      <c r="A44" s="11"/>
      <c r="B44" s="11"/>
      <c r="C44" s="11"/>
      <c r="D44" s="11"/>
      <c r="E44" s="11"/>
    </row>
    <row r="45" spans="1:5" ht="15" customHeight="1" x14ac:dyDescent="0.25">
      <c r="A45" s="35" t="s">
        <v>48</v>
      </c>
      <c r="B45" s="38">
        <f>'1T'!E45</f>
        <v>755052566</v>
      </c>
      <c r="C45" s="38">
        <f>'2T'!E45</f>
        <v>952307991</v>
      </c>
      <c r="D45" s="38">
        <f>'3T'!E45</f>
        <v>1001054754</v>
      </c>
      <c r="E45" s="38">
        <f>SUM(B45:D45)</f>
        <v>2708415311</v>
      </c>
    </row>
    <row r="46" spans="1:5" ht="15" customHeight="1" x14ac:dyDescent="0.25">
      <c r="A46" s="35" t="s">
        <v>49</v>
      </c>
      <c r="B46" s="39">
        <f>'1T'!E46</f>
        <v>0</v>
      </c>
      <c r="C46" s="39">
        <f>'2T'!E46</f>
        <v>0</v>
      </c>
      <c r="D46" s="39">
        <f>'3T'!E46</f>
        <v>0</v>
      </c>
      <c r="E46" s="38">
        <f>SUM(B46:D46)</f>
        <v>0</v>
      </c>
    </row>
    <row r="47" spans="1:5" ht="15" customHeight="1" x14ac:dyDescent="0.25">
      <c r="A47" s="35"/>
      <c r="B47" s="39"/>
      <c r="C47" s="39"/>
      <c r="D47" s="39"/>
      <c r="E47" s="38"/>
    </row>
    <row r="48" spans="1:5" ht="15" customHeight="1" x14ac:dyDescent="0.25">
      <c r="A48" s="11"/>
      <c r="B48" s="40"/>
      <c r="C48" s="40"/>
      <c r="D48" s="40"/>
      <c r="E48" s="40"/>
    </row>
    <row r="49" spans="1:5" ht="15" customHeight="1" thickBot="1" x14ac:dyDescent="0.3">
      <c r="A49" s="37" t="s">
        <v>10</v>
      </c>
      <c r="B49" s="41">
        <f>SUM(B45:B48)</f>
        <v>755052566</v>
      </c>
      <c r="C49" s="41">
        <f>SUM(C45:C48)</f>
        <v>952307991</v>
      </c>
      <c r="D49" s="41">
        <f>SUM(D45:D48)</f>
        <v>1001054754</v>
      </c>
      <c r="E49" s="41">
        <f>SUM(B49:D49)</f>
        <v>2708415311</v>
      </c>
    </row>
    <row r="50" spans="1:5" ht="15" customHeight="1" thickTop="1" x14ac:dyDescent="0.25">
      <c r="A50" s="8" t="s">
        <v>74</v>
      </c>
    </row>
    <row r="51" spans="1:5" ht="15" customHeight="1" x14ac:dyDescent="0.25"/>
    <row r="52" spans="1:5" ht="15" customHeight="1" x14ac:dyDescent="0.25"/>
    <row r="53" spans="1:5" ht="15" customHeight="1" x14ac:dyDescent="0.25">
      <c r="A53" s="92" t="s">
        <v>63</v>
      </c>
      <c r="B53" s="92"/>
      <c r="C53" s="92"/>
      <c r="D53" s="92"/>
      <c r="E53" s="92"/>
    </row>
    <row r="54" spans="1:5" ht="15" customHeight="1" x14ac:dyDescent="0.25">
      <c r="A54" s="92" t="s">
        <v>12</v>
      </c>
      <c r="B54" s="92"/>
      <c r="C54" s="92"/>
      <c r="D54" s="92"/>
      <c r="E54" s="92"/>
    </row>
    <row r="55" spans="1:5" ht="18" customHeight="1" x14ac:dyDescent="0.25">
      <c r="A55" s="92" t="s">
        <v>56</v>
      </c>
      <c r="B55" s="92" t="s">
        <v>6</v>
      </c>
      <c r="C55" s="92"/>
      <c r="D55" s="92"/>
      <c r="E55" s="92"/>
    </row>
    <row r="56" spans="1:5" ht="15" customHeight="1" x14ac:dyDescent="0.25"/>
    <row r="57" spans="1:5" ht="15" customHeight="1" thickBot="1" x14ac:dyDescent="0.3">
      <c r="A57" s="23" t="s">
        <v>7</v>
      </c>
      <c r="B57" s="24" t="s">
        <v>52</v>
      </c>
      <c r="C57" s="24" t="s">
        <v>23</v>
      </c>
      <c r="D57" s="24" t="s">
        <v>33</v>
      </c>
      <c r="E57" s="45" t="s">
        <v>53</v>
      </c>
    </row>
    <row r="58" spans="1:5" ht="15" customHeight="1" x14ac:dyDescent="0.25">
      <c r="A58" s="12" t="s">
        <v>91</v>
      </c>
      <c r="B58" s="42">
        <f>'1T'!E58</f>
        <v>79357633.579999998</v>
      </c>
      <c r="C58" s="42">
        <f>'2T'!E58</f>
        <v>110092171.6400001</v>
      </c>
      <c r="D58" s="42">
        <f>'3T'!E58</f>
        <v>76441184.420000076</v>
      </c>
      <c r="E58" s="43">
        <f>B58</f>
        <v>79357633.579999998</v>
      </c>
    </row>
    <row r="59" spans="1:5" ht="15" customHeight="1" x14ac:dyDescent="0.25">
      <c r="A59" s="12" t="s">
        <v>13</v>
      </c>
      <c r="B59" s="42">
        <f>'1T'!E59</f>
        <v>785787104.06000006</v>
      </c>
      <c r="C59" s="42">
        <f>'2T'!E59</f>
        <v>918657003.77999997</v>
      </c>
      <c r="D59" s="42">
        <f>'3T'!E59</f>
        <v>1005184363.36</v>
      </c>
      <c r="E59" s="43">
        <f>SUM(B59:D59)</f>
        <v>2709628471.2000003</v>
      </c>
    </row>
    <row r="60" spans="1:5" ht="15" customHeight="1" x14ac:dyDescent="0.25">
      <c r="A60" s="50" t="s">
        <v>80</v>
      </c>
      <c r="B60" s="42"/>
      <c r="C60" s="42"/>
      <c r="D60" s="42"/>
      <c r="E60" s="43"/>
    </row>
    <row r="61" spans="1:5" ht="15" customHeight="1" x14ac:dyDescent="0.25">
      <c r="A61" s="50" t="s">
        <v>81</v>
      </c>
      <c r="B61" s="42"/>
      <c r="C61" s="42"/>
      <c r="D61" s="42"/>
      <c r="E61" s="43"/>
    </row>
    <row r="62" spans="1:5" ht="15" customHeight="1" x14ac:dyDescent="0.25">
      <c r="A62" s="12" t="s">
        <v>92</v>
      </c>
      <c r="B62" s="42">
        <f>'1T'!E62</f>
        <v>865144737.6400001</v>
      </c>
      <c r="C62" s="42">
        <f>'2T'!E62</f>
        <v>1028749175.4200001</v>
      </c>
      <c r="D62" s="42">
        <f>'3T'!E62</f>
        <v>1081625547.7800002</v>
      </c>
      <c r="E62" s="43">
        <f>E59+E58</f>
        <v>2788986104.7800002</v>
      </c>
    </row>
    <row r="63" spans="1:5" ht="15" customHeight="1" x14ac:dyDescent="0.25">
      <c r="A63" s="50" t="s">
        <v>80</v>
      </c>
      <c r="B63" s="42"/>
      <c r="C63" s="42"/>
      <c r="D63" s="42"/>
      <c r="E63" s="43"/>
    </row>
    <row r="64" spans="1:5" ht="15" customHeight="1" x14ac:dyDescent="0.25">
      <c r="A64" s="50" t="s">
        <v>81</v>
      </c>
      <c r="B64" s="42"/>
      <c r="C64" s="42"/>
      <c r="D64" s="42"/>
      <c r="E64" s="43"/>
    </row>
    <row r="65" spans="1:6" ht="15" customHeight="1" x14ac:dyDescent="0.25">
      <c r="A65" s="12" t="s">
        <v>54</v>
      </c>
      <c r="B65" s="46">
        <f>'1T'!E65</f>
        <v>755052566</v>
      </c>
      <c r="C65" s="46">
        <f>'2T'!E65</f>
        <v>952307991</v>
      </c>
      <c r="D65" s="46">
        <f>'3T'!E65</f>
        <v>1001054754</v>
      </c>
      <c r="E65" s="46">
        <f>SUM(B65:D65)</f>
        <v>2708415311</v>
      </c>
    </row>
    <row r="66" spans="1:6" ht="15" customHeight="1" x14ac:dyDescent="0.25">
      <c r="A66" s="12" t="s">
        <v>94</v>
      </c>
      <c r="B66" s="42">
        <f>'1T'!E66</f>
        <v>110092171.6400001</v>
      </c>
      <c r="C66" s="42">
        <f>'2T'!E66</f>
        <v>76441184.420000076</v>
      </c>
      <c r="D66" s="42">
        <f>'3T'!E66</f>
        <v>80570793.78000021</v>
      </c>
      <c r="E66" s="43">
        <f>E62-E65</f>
        <v>80570793.78000021</v>
      </c>
    </row>
    <row r="67" spans="1:6" ht="15" customHeight="1" thickBot="1" x14ac:dyDescent="0.3">
      <c r="A67" s="14"/>
      <c r="B67" s="14"/>
      <c r="C67" s="14"/>
      <c r="D67" s="14"/>
      <c r="E67" s="14"/>
      <c r="F67" s="15"/>
    </row>
    <row r="68" spans="1:6" ht="15" customHeight="1" thickTop="1" x14ac:dyDescent="0.25">
      <c r="A68" s="16" t="s">
        <v>55</v>
      </c>
    </row>
    <row r="69" spans="1:6" ht="15" customHeight="1" x14ac:dyDescent="0.25">
      <c r="A69" s="94" t="s">
        <v>66</v>
      </c>
      <c r="B69" s="94"/>
      <c r="C69" s="94"/>
      <c r="D69" s="94"/>
    </row>
    <row r="70" spans="1:6" ht="15" customHeight="1" x14ac:dyDescent="0.25"/>
    <row r="71" spans="1:6" ht="15" customHeight="1" x14ac:dyDescent="0.25">
      <c r="A71" s="1"/>
    </row>
  </sheetData>
  <mergeCells count="14">
    <mergeCell ref="A54:E54"/>
    <mergeCell ref="A55:E55"/>
    <mergeCell ref="A18:B18"/>
    <mergeCell ref="A1:F1"/>
    <mergeCell ref="A69:D69"/>
    <mergeCell ref="A8:F8"/>
    <mergeCell ref="A9:F9"/>
    <mergeCell ref="A23:E23"/>
    <mergeCell ref="A24:E24"/>
    <mergeCell ref="A25:E25"/>
    <mergeCell ref="A39:E39"/>
    <mergeCell ref="A40:E40"/>
    <mergeCell ref="A41:E41"/>
    <mergeCell ref="A53:E5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="90" zoomScaleNormal="90" workbookViewId="0">
      <selection activeCell="A53" sqref="A53:F69"/>
    </sheetView>
  </sheetViews>
  <sheetFormatPr baseColWidth="10" defaultColWidth="11.5703125" defaultRowHeight="15" x14ac:dyDescent="0.25"/>
  <cols>
    <col min="1" max="1" width="85.42578125" style="58" customWidth="1"/>
    <col min="2" max="2" width="17.140625" style="51" customWidth="1"/>
    <col min="3" max="3" width="17.28515625" style="51" customWidth="1"/>
    <col min="4" max="4" width="17.7109375" style="51" customWidth="1"/>
    <col min="5" max="5" width="17.140625" style="51" bestFit="1" customWidth="1"/>
    <col min="6" max="7" width="19.42578125" style="51" bestFit="1" customWidth="1"/>
    <col min="8" max="16384" width="11.5703125" style="51"/>
  </cols>
  <sheetData>
    <row r="1" spans="1:7" ht="15" customHeight="1" x14ac:dyDescent="0.25">
      <c r="A1" s="88" t="s">
        <v>15</v>
      </c>
      <c r="B1" s="88"/>
      <c r="C1" s="88"/>
      <c r="D1" s="88"/>
      <c r="E1" s="88"/>
      <c r="F1" s="88"/>
    </row>
    <row r="2" spans="1:7" ht="15" customHeight="1" x14ac:dyDescent="0.25">
      <c r="A2" s="52" t="s">
        <v>0</v>
      </c>
      <c r="B2" s="53" t="s">
        <v>17</v>
      </c>
      <c r="C2" s="54"/>
      <c r="D2" s="54"/>
      <c r="E2" s="54"/>
    </row>
    <row r="3" spans="1:7" ht="15" customHeight="1" x14ac:dyDescent="0.25">
      <c r="A3" s="52" t="s">
        <v>1</v>
      </c>
      <c r="B3" s="53" t="s">
        <v>16</v>
      </c>
      <c r="C3" s="55"/>
      <c r="D3" s="56"/>
      <c r="E3" s="56"/>
    </row>
    <row r="4" spans="1:7" ht="15" customHeight="1" x14ac:dyDescent="0.25">
      <c r="A4" s="52" t="s">
        <v>8</v>
      </c>
      <c r="B4" s="54" t="s">
        <v>20</v>
      </c>
      <c r="C4" s="55"/>
      <c r="D4" s="56"/>
      <c r="E4" s="56"/>
    </row>
    <row r="5" spans="1:7" ht="15" customHeight="1" x14ac:dyDescent="0.25">
      <c r="A5" s="52" t="s">
        <v>51</v>
      </c>
      <c r="B5" s="57" t="s">
        <v>78</v>
      </c>
      <c r="C5" s="54"/>
      <c r="D5" s="54"/>
      <c r="E5" s="54"/>
    </row>
    <row r="6" spans="1:7" ht="15" customHeight="1" x14ac:dyDescent="0.25">
      <c r="A6" s="52"/>
      <c r="B6" s="57"/>
      <c r="C6" s="54"/>
      <c r="D6" s="54"/>
      <c r="E6" s="54"/>
    </row>
    <row r="7" spans="1:7" ht="15" customHeight="1" x14ac:dyDescent="0.25"/>
    <row r="8" spans="1:7" ht="15" customHeight="1" x14ac:dyDescent="0.25">
      <c r="A8" s="88" t="s">
        <v>58</v>
      </c>
      <c r="B8" s="88"/>
      <c r="C8" s="88"/>
      <c r="D8" s="88"/>
      <c r="E8" s="88"/>
      <c r="F8" s="88"/>
    </row>
    <row r="9" spans="1:7" ht="15" customHeight="1" x14ac:dyDescent="0.25">
      <c r="A9" s="88" t="s">
        <v>9</v>
      </c>
      <c r="B9" s="88"/>
      <c r="C9" s="88"/>
      <c r="D9" s="88"/>
      <c r="E9" s="88"/>
      <c r="F9" s="88"/>
    </row>
    <row r="10" spans="1:7" ht="15" customHeight="1" x14ac:dyDescent="0.25"/>
    <row r="11" spans="1:7" ht="15" customHeight="1" thickBot="1" x14ac:dyDescent="0.3">
      <c r="A11" s="59" t="s">
        <v>2</v>
      </c>
      <c r="B11" s="60" t="s">
        <v>3</v>
      </c>
      <c r="C11" s="60" t="s">
        <v>52</v>
      </c>
      <c r="D11" s="60" t="s">
        <v>23</v>
      </c>
      <c r="E11" s="60" t="s">
        <v>33</v>
      </c>
      <c r="F11" s="60" t="s">
        <v>38</v>
      </c>
      <c r="G11" s="60" t="s">
        <v>40</v>
      </c>
    </row>
    <row r="12" spans="1:7" ht="15" customHeight="1" x14ac:dyDescent="0.25">
      <c r="A12" s="61"/>
      <c r="B12" s="62"/>
      <c r="C12" s="63"/>
      <c r="D12" s="63"/>
      <c r="E12" s="63"/>
      <c r="F12" s="63"/>
      <c r="G12" s="63"/>
    </row>
    <row r="13" spans="1:7" ht="15" customHeight="1" x14ac:dyDescent="0.25">
      <c r="A13" s="64" t="s">
        <v>18</v>
      </c>
      <c r="B13" s="65" t="s">
        <v>41</v>
      </c>
      <c r="C13" s="65">
        <f>'1T'!F13</f>
        <v>1641</v>
      </c>
      <c r="D13" s="65">
        <f>'2T'!F13</f>
        <v>975</v>
      </c>
      <c r="E13" s="65">
        <f>'3T'!F13</f>
        <v>304</v>
      </c>
      <c r="F13" s="63">
        <f>'4T'!F13</f>
        <v>42</v>
      </c>
      <c r="G13" s="63">
        <f>SUM(C13:F13)</f>
        <v>2962</v>
      </c>
    </row>
    <row r="14" spans="1:7" ht="15" customHeight="1" x14ac:dyDescent="0.25">
      <c r="A14" s="64" t="s">
        <v>19</v>
      </c>
      <c r="B14" s="65" t="s">
        <v>41</v>
      </c>
      <c r="C14" s="65">
        <f>'1T'!F14</f>
        <v>0</v>
      </c>
      <c r="D14" s="65">
        <f>'2T'!F14</f>
        <v>20</v>
      </c>
      <c r="E14" s="65">
        <f>'3T'!F14</f>
        <v>6</v>
      </c>
      <c r="F14" s="63">
        <f>'4T'!F14</f>
        <v>11</v>
      </c>
      <c r="G14" s="63">
        <f>SUM(C14:F14)</f>
        <v>37</v>
      </c>
    </row>
    <row r="15" spans="1:7" ht="15" customHeight="1" x14ac:dyDescent="0.25">
      <c r="A15" s="64" t="s">
        <v>42</v>
      </c>
      <c r="B15" s="65" t="s">
        <v>41</v>
      </c>
      <c r="C15" s="65">
        <f>'1T'!F15</f>
        <v>984</v>
      </c>
      <c r="D15" s="65">
        <f>'2T'!F15</f>
        <v>21</v>
      </c>
      <c r="E15" s="65">
        <f>'3T'!F15</f>
        <v>27</v>
      </c>
      <c r="F15" s="63">
        <f>'4T'!F15</f>
        <v>17</v>
      </c>
      <c r="G15" s="63">
        <f>SUM(C15:F15)</f>
        <v>1049</v>
      </c>
    </row>
    <row r="16" spans="1:7" ht="15" customHeight="1" x14ac:dyDescent="0.25">
      <c r="A16" s="64" t="s">
        <v>43</v>
      </c>
      <c r="B16" s="65" t="s">
        <v>41</v>
      </c>
      <c r="C16" s="65">
        <f>'1T'!F16</f>
        <v>0</v>
      </c>
      <c r="D16" s="65">
        <f>'2T'!F16</f>
        <v>0</v>
      </c>
      <c r="E16" s="65">
        <f>'3T'!F16</f>
        <v>74</v>
      </c>
      <c r="F16" s="63">
        <f>'4T'!F16</f>
        <v>14</v>
      </c>
      <c r="G16" s="63">
        <f>SUM(C16:F16)</f>
        <v>88</v>
      </c>
    </row>
    <row r="17" spans="1:7" ht="15" customHeight="1" x14ac:dyDescent="0.25">
      <c r="A17" s="66"/>
      <c r="B17" s="62"/>
      <c r="C17" s="63"/>
      <c r="D17" s="63"/>
      <c r="E17" s="63"/>
      <c r="F17" s="63"/>
      <c r="G17" s="63"/>
    </row>
    <row r="18" spans="1:7" ht="15" customHeight="1" thickBot="1" x14ac:dyDescent="0.3">
      <c r="A18" s="89" t="s">
        <v>10</v>
      </c>
      <c r="B18" s="89"/>
      <c r="C18" s="67">
        <f>SUM(C13:C16)</f>
        <v>2625</v>
      </c>
      <c r="D18" s="67">
        <f t="shared" ref="D18:G18" si="0">SUM(D13:D16)</f>
        <v>1016</v>
      </c>
      <c r="E18" s="67">
        <f t="shared" si="0"/>
        <v>411</v>
      </c>
      <c r="F18" s="67">
        <f t="shared" si="0"/>
        <v>84</v>
      </c>
      <c r="G18" s="67">
        <f t="shared" si="0"/>
        <v>4136</v>
      </c>
    </row>
    <row r="19" spans="1:7" ht="15" customHeight="1" thickTop="1" x14ac:dyDescent="0.25">
      <c r="A19" s="68" t="s">
        <v>77</v>
      </c>
      <c r="B19" s="62"/>
      <c r="C19" s="62"/>
      <c r="D19" s="62"/>
      <c r="E19" s="62"/>
      <c r="F19" s="62"/>
    </row>
    <row r="20" spans="1:7" ht="15" customHeight="1" x14ac:dyDescent="0.25">
      <c r="A20" s="58" t="s">
        <v>79</v>
      </c>
      <c r="B20" s="62"/>
      <c r="C20" s="62"/>
      <c r="D20" s="62"/>
      <c r="E20" s="62"/>
      <c r="F20" s="62"/>
    </row>
    <row r="21" spans="1:7" ht="15" customHeight="1" x14ac:dyDescent="0.25"/>
    <row r="22" spans="1:7" ht="15" customHeight="1" x14ac:dyDescent="0.25"/>
    <row r="23" spans="1:7" ht="15" customHeight="1" x14ac:dyDescent="0.25">
      <c r="A23" s="88" t="s">
        <v>60</v>
      </c>
      <c r="B23" s="88"/>
      <c r="C23" s="88"/>
      <c r="D23" s="88"/>
      <c r="E23" s="88"/>
    </row>
    <row r="24" spans="1:7" ht="15" customHeight="1" x14ac:dyDescent="0.25">
      <c r="A24" s="88" t="s">
        <v>29</v>
      </c>
      <c r="B24" s="88"/>
      <c r="C24" s="88"/>
      <c r="D24" s="88"/>
      <c r="E24" s="88"/>
    </row>
    <row r="25" spans="1:7" ht="15" customHeight="1" x14ac:dyDescent="0.25">
      <c r="A25" s="88" t="s">
        <v>56</v>
      </c>
      <c r="B25" s="88"/>
      <c r="C25" s="88"/>
      <c r="D25" s="88"/>
      <c r="E25" s="88"/>
    </row>
    <row r="26" spans="1:7" ht="15" customHeight="1" x14ac:dyDescent="0.25"/>
    <row r="27" spans="1:7" ht="15" customHeight="1" thickBot="1" x14ac:dyDescent="0.3">
      <c r="A27" s="59" t="s">
        <v>2</v>
      </c>
      <c r="B27" s="59" t="s">
        <v>52</v>
      </c>
      <c r="C27" s="59" t="s">
        <v>23</v>
      </c>
      <c r="D27" s="59" t="s">
        <v>33</v>
      </c>
      <c r="E27" s="59" t="s">
        <v>38</v>
      </c>
      <c r="F27" s="59" t="s">
        <v>40</v>
      </c>
    </row>
    <row r="28" spans="1:7" ht="15" customHeight="1" x14ac:dyDescent="0.25">
      <c r="A28" s="61"/>
      <c r="B28" s="61"/>
      <c r="C28" s="61"/>
      <c r="D28" s="61"/>
      <c r="E28" s="61"/>
      <c r="F28" s="61"/>
    </row>
    <row r="29" spans="1:7" ht="15" customHeight="1" x14ac:dyDescent="0.25">
      <c r="A29" s="69" t="s">
        <v>18</v>
      </c>
      <c r="B29" s="70">
        <f>'1T'!E29</f>
        <v>143886301</v>
      </c>
      <c r="C29" s="70">
        <f>'2T'!E29</f>
        <v>303261300</v>
      </c>
      <c r="D29" s="70">
        <f>'3T'!E29</f>
        <v>361911600</v>
      </c>
      <c r="E29" s="70">
        <f>'4T'!E29</f>
        <v>367328971.69999999</v>
      </c>
      <c r="F29" s="70">
        <f t="shared" ref="F29:F34" si="1">SUM(B29:E29)</f>
        <v>1176388172.7</v>
      </c>
    </row>
    <row r="30" spans="1:7" ht="15" customHeight="1" x14ac:dyDescent="0.25">
      <c r="A30" s="69" t="s">
        <v>19</v>
      </c>
      <c r="B30" s="70">
        <f>'1T'!E30</f>
        <v>0</v>
      </c>
      <c r="C30" s="70">
        <f>'2T'!E30</f>
        <v>30606890</v>
      </c>
      <c r="D30" s="70">
        <f>'3T'!E30</f>
        <v>10446020</v>
      </c>
      <c r="E30" s="70">
        <f>'4T'!E30</f>
        <v>20898200</v>
      </c>
      <c r="F30" s="70">
        <f t="shared" si="1"/>
        <v>61951110</v>
      </c>
    </row>
    <row r="31" spans="1:7" x14ac:dyDescent="0.25">
      <c r="A31" s="87" t="s">
        <v>44</v>
      </c>
      <c r="B31" s="70">
        <f>'1T'!E31</f>
        <v>611166265</v>
      </c>
      <c r="C31" s="70">
        <f>'2T'!E31</f>
        <v>618439801</v>
      </c>
      <c r="D31" s="70">
        <f>'3T'!E31</f>
        <v>628697134</v>
      </c>
      <c r="E31" s="70">
        <f>'4T'!E31</f>
        <v>576783768</v>
      </c>
      <c r="F31" s="70">
        <f t="shared" si="1"/>
        <v>2435086968</v>
      </c>
    </row>
    <row r="32" spans="1:7" x14ac:dyDescent="0.25">
      <c r="A32" s="87" t="s">
        <v>45</v>
      </c>
      <c r="B32" s="70">
        <f>'1T'!E32</f>
        <v>0</v>
      </c>
      <c r="C32" s="70">
        <f>'2T'!E32</f>
        <v>0</v>
      </c>
      <c r="D32" s="70">
        <f>'3T'!E32</f>
        <v>0</v>
      </c>
      <c r="E32" s="70">
        <f>'4T'!E32</f>
        <v>94401799</v>
      </c>
      <c r="F32" s="70">
        <f t="shared" si="1"/>
        <v>94401799</v>
      </c>
    </row>
    <row r="33" spans="1:6" s="58" customFormat="1" x14ac:dyDescent="0.25">
      <c r="A33" s="87" t="s">
        <v>46</v>
      </c>
      <c r="B33" s="70">
        <f>'1T'!E33</f>
        <v>0</v>
      </c>
      <c r="C33" s="70">
        <f>'2T'!E33</f>
        <v>0</v>
      </c>
      <c r="D33" s="70">
        <f>'3T'!E33</f>
        <v>0</v>
      </c>
      <c r="E33" s="70">
        <f>'4T'!E33</f>
        <v>0</v>
      </c>
      <c r="F33" s="70">
        <f t="shared" si="1"/>
        <v>0</v>
      </c>
    </row>
    <row r="34" spans="1:6" ht="15" customHeight="1" x14ac:dyDescent="0.25">
      <c r="A34" s="69" t="s">
        <v>47</v>
      </c>
      <c r="B34" s="70">
        <f>'1T'!E34</f>
        <v>0</v>
      </c>
      <c r="C34" s="70">
        <f>'2T'!E34</f>
        <v>0</v>
      </c>
      <c r="D34" s="70">
        <f>'3T'!E34</f>
        <v>0</v>
      </c>
      <c r="E34" s="70">
        <f>'4T'!E34</f>
        <v>0</v>
      </c>
      <c r="F34" s="70">
        <f t="shared" si="1"/>
        <v>0</v>
      </c>
    </row>
    <row r="35" spans="1:6" ht="15" customHeight="1" thickBot="1" x14ac:dyDescent="0.3">
      <c r="A35" s="72" t="s">
        <v>10</v>
      </c>
      <c r="B35" s="73">
        <f>SUM(B29:B34)</f>
        <v>755052566</v>
      </c>
      <c r="C35" s="73">
        <f>SUM(C29:C34)</f>
        <v>952307991</v>
      </c>
      <c r="D35" s="73">
        <f>SUM(D29:D34)</f>
        <v>1001054754</v>
      </c>
      <c r="E35" s="73">
        <f>SUM(E29:E34)</f>
        <v>1059412738.7</v>
      </c>
      <c r="F35" s="73">
        <f>SUM(F29:F34)</f>
        <v>3767828049.6999998</v>
      </c>
    </row>
    <row r="36" spans="1:6" ht="15" customHeight="1" thickTop="1" x14ac:dyDescent="0.25">
      <c r="A36" s="58" t="s">
        <v>62</v>
      </c>
      <c r="B36" s="61"/>
      <c r="C36" s="61"/>
      <c r="D36" s="61"/>
    </row>
    <row r="37" spans="1:6" ht="15" customHeight="1" x14ac:dyDescent="0.25">
      <c r="B37" s="54"/>
      <c r="C37" s="54"/>
      <c r="D37" s="58"/>
    </row>
    <row r="38" spans="1:6" ht="15" customHeight="1" x14ac:dyDescent="0.25">
      <c r="A38" s="74"/>
      <c r="B38" s="54"/>
      <c r="C38" s="54"/>
      <c r="D38" s="58"/>
    </row>
    <row r="39" spans="1:6" ht="15" customHeight="1" x14ac:dyDescent="0.25">
      <c r="A39" s="88" t="s">
        <v>61</v>
      </c>
      <c r="B39" s="88"/>
      <c r="C39" s="88"/>
      <c r="D39" s="88"/>
      <c r="E39" s="88"/>
    </row>
    <row r="40" spans="1:6" ht="15" customHeight="1" x14ac:dyDescent="0.25">
      <c r="A40" s="88" t="s">
        <v>30</v>
      </c>
      <c r="B40" s="88"/>
      <c r="C40" s="88"/>
      <c r="D40" s="88"/>
      <c r="E40" s="88"/>
    </row>
    <row r="41" spans="1:6" ht="15" customHeight="1" x14ac:dyDescent="0.25">
      <c r="A41" s="88" t="s">
        <v>56</v>
      </c>
      <c r="B41" s="88" t="s">
        <v>6</v>
      </c>
      <c r="C41" s="88"/>
      <c r="D41" s="88"/>
      <c r="E41" s="88"/>
    </row>
    <row r="42" spans="1:6" ht="15" customHeight="1" x14ac:dyDescent="0.25"/>
    <row r="43" spans="1:6" ht="15" customHeight="1" thickBot="1" x14ac:dyDescent="0.3">
      <c r="A43" s="59" t="s">
        <v>7</v>
      </c>
      <c r="B43" s="75" t="s">
        <v>52</v>
      </c>
      <c r="C43" s="75" t="s">
        <v>23</v>
      </c>
      <c r="D43" s="75" t="s">
        <v>33</v>
      </c>
      <c r="E43" s="75" t="s">
        <v>38</v>
      </c>
      <c r="F43" s="75" t="s">
        <v>40</v>
      </c>
    </row>
    <row r="44" spans="1:6" ht="15" customHeight="1" x14ac:dyDescent="0.25">
      <c r="A44" s="61"/>
      <c r="B44" s="61"/>
      <c r="C44" s="61"/>
      <c r="D44" s="61"/>
      <c r="E44" s="61"/>
      <c r="F44" s="61"/>
    </row>
    <row r="45" spans="1:6" ht="15" customHeight="1" x14ac:dyDescent="0.25">
      <c r="A45" s="76" t="s">
        <v>48</v>
      </c>
      <c r="B45" s="77">
        <f>'1T'!E45</f>
        <v>755052566</v>
      </c>
      <c r="C45" s="77">
        <f>'2T'!E45</f>
        <v>952307991</v>
      </c>
      <c r="D45" s="77">
        <f>'3T'!E45</f>
        <v>1001054754</v>
      </c>
      <c r="E45" s="77">
        <f>'4T'!E45</f>
        <v>965010939.70000005</v>
      </c>
      <c r="F45" s="77">
        <f>SUM(B45:E45)</f>
        <v>3673426250.6999998</v>
      </c>
    </row>
    <row r="46" spans="1:6" ht="15" customHeight="1" x14ac:dyDescent="0.25">
      <c r="A46" s="76" t="s">
        <v>49</v>
      </c>
      <c r="B46" s="77">
        <f>'1T'!E46</f>
        <v>0</v>
      </c>
      <c r="C46" s="77">
        <f>'2T'!E46</f>
        <v>0</v>
      </c>
      <c r="D46" s="77">
        <f>'3T'!E46</f>
        <v>0</v>
      </c>
      <c r="E46" s="77">
        <f>'4T'!E46</f>
        <v>94401799</v>
      </c>
      <c r="F46" s="77">
        <f>SUM(B46:E46)</f>
        <v>94401799</v>
      </c>
    </row>
    <row r="47" spans="1:6" ht="15" customHeight="1" x14ac:dyDescent="0.25">
      <c r="A47" s="76"/>
      <c r="B47" s="77"/>
      <c r="C47" s="77"/>
      <c r="D47" s="77"/>
      <c r="E47" s="77"/>
      <c r="F47" s="77"/>
    </row>
    <row r="48" spans="1:6" ht="15" customHeight="1" x14ac:dyDescent="0.25">
      <c r="A48" s="61"/>
      <c r="B48" s="78"/>
      <c r="C48" s="78"/>
      <c r="D48" s="78"/>
      <c r="E48" s="78"/>
      <c r="F48" s="78"/>
    </row>
    <row r="49" spans="1:6" ht="15" customHeight="1" thickBot="1" x14ac:dyDescent="0.3">
      <c r="A49" s="79" t="s">
        <v>10</v>
      </c>
      <c r="B49" s="80">
        <f>SUM(B45:B48)</f>
        <v>755052566</v>
      </c>
      <c r="C49" s="80">
        <f>SUM(C45:C48)</f>
        <v>952307991</v>
      </c>
      <c r="D49" s="80">
        <f>SUM(D45:D48)</f>
        <v>1001054754</v>
      </c>
      <c r="E49" s="80">
        <f>SUM(E45:E48)</f>
        <v>1059412738.7</v>
      </c>
      <c r="F49" s="80">
        <f>SUM(B49:E49)</f>
        <v>3767828049.6999998</v>
      </c>
    </row>
    <row r="50" spans="1:6" ht="15" customHeight="1" thickTop="1" x14ac:dyDescent="0.25">
      <c r="A50" s="58" t="s">
        <v>74</v>
      </c>
    </row>
    <row r="51" spans="1:6" ht="15" customHeight="1" x14ac:dyDescent="0.25"/>
    <row r="52" spans="1:6" ht="15" customHeight="1" x14ac:dyDescent="0.25"/>
    <row r="53" spans="1:6" ht="15" customHeight="1" x14ac:dyDescent="0.25">
      <c r="A53" s="88" t="s">
        <v>63</v>
      </c>
      <c r="B53" s="88"/>
      <c r="C53" s="88"/>
      <c r="D53" s="88"/>
      <c r="E53" s="88"/>
    </row>
    <row r="54" spans="1:6" ht="15" customHeight="1" x14ac:dyDescent="0.25">
      <c r="A54" s="88" t="s">
        <v>12</v>
      </c>
      <c r="B54" s="88"/>
      <c r="C54" s="88"/>
      <c r="D54" s="88"/>
      <c r="E54" s="88"/>
    </row>
    <row r="55" spans="1:6" ht="18" customHeight="1" x14ac:dyDescent="0.25">
      <c r="A55" s="88" t="s">
        <v>56</v>
      </c>
      <c r="B55" s="88" t="s">
        <v>6</v>
      </c>
      <c r="C55" s="88"/>
      <c r="D55" s="88"/>
      <c r="E55" s="88"/>
    </row>
    <row r="56" spans="1:6" ht="15" customHeight="1" x14ac:dyDescent="0.25"/>
    <row r="57" spans="1:6" ht="15" customHeight="1" thickBot="1" x14ac:dyDescent="0.3">
      <c r="A57" s="59" t="s">
        <v>7</v>
      </c>
      <c r="B57" s="60" t="s">
        <v>52</v>
      </c>
      <c r="C57" s="60" t="s">
        <v>23</v>
      </c>
      <c r="D57" s="60" t="s">
        <v>33</v>
      </c>
      <c r="E57" s="59" t="s">
        <v>38</v>
      </c>
      <c r="F57" s="59" t="s">
        <v>40</v>
      </c>
    </row>
    <row r="58" spans="1:6" ht="15" customHeight="1" x14ac:dyDescent="0.25">
      <c r="A58" s="62" t="s">
        <v>91</v>
      </c>
      <c r="B58" s="62">
        <f>'1T'!E58</f>
        <v>79357633.579999998</v>
      </c>
      <c r="C58" s="62">
        <f>'2T'!E58</f>
        <v>110092171.6400001</v>
      </c>
      <c r="D58" s="62">
        <f>'3T'!E58</f>
        <v>76441184.420000076</v>
      </c>
      <c r="E58" s="61">
        <f>'4T'!E58</f>
        <v>80570793.78000021</v>
      </c>
      <c r="F58" s="61">
        <f>B58</f>
        <v>79357633.579999998</v>
      </c>
    </row>
    <row r="59" spans="1:6" ht="15" customHeight="1" x14ac:dyDescent="0.25">
      <c r="A59" s="62" t="s">
        <v>13</v>
      </c>
      <c r="B59" s="62">
        <f>'1T'!E59</f>
        <v>785787104.06000006</v>
      </c>
      <c r="C59" s="62">
        <f>'2T'!E59</f>
        <v>918657003.77999997</v>
      </c>
      <c r="D59" s="62">
        <f>'3T'!E59</f>
        <v>1005184363.36</v>
      </c>
      <c r="E59" s="61">
        <f>'4T'!E59</f>
        <v>1202306744.1099999</v>
      </c>
      <c r="F59" s="61">
        <f>SUM(B59:E59)</f>
        <v>3911935215.3100004</v>
      </c>
    </row>
    <row r="60" spans="1:6" ht="15" customHeight="1" x14ac:dyDescent="0.25">
      <c r="A60" s="83" t="s">
        <v>80</v>
      </c>
      <c r="B60" s="62"/>
      <c r="C60" s="62"/>
      <c r="D60" s="62"/>
      <c r="E60" s="61"/>
      <c r="F60" s="61"/>
    </row>
    <row r="61" spans="1:6" ht="15" customHeight="1" x14ac:dyDescent="0.25">
      <c r="A61" s="83" t="s">
        <v>81</v>
      </c>
      <c r="B61" s="62"/>
      <c r="C61" s="62"/>
      <c r="D61" s="62"/>
      <c r="E61" s="61"/>
      <c r="F61" s="61"/>
    </row>
    <row r="62" spans="1:6" ht="15" customHeight="1" x14ac:dyDescent="0.25">
      <c r="A62" s="62" t="s">
        <v>92</v>
      </c>
      <c r="B62" s="62">
        <f>'1T'!E62</f>
        <v>865144737.6400001</v>
      </c>
      <c r="C62" s="62">
        <f>'2T'!E62</f>
        <v>1028749175.4200001</v>
      </c>
      <c r="D62" s="62">
        <f>'3T'!E62</f>
        <v>1081625547.7800002</v>
      </c>
      <c r="E62" s="61">
        <f>'4T'!E62</f>
        <v>1282877537.8900001</v>
      </c>
      <c r="F62" s="61">
        <f>F59+F58</f>
        <v>3991292848.8900003</v>
      </c>
    </row>
    <row r="63" spans="1:6" ht="15" customHeight="1" x14ac:dyDescent="0.25">
      <c r="A63" s="83" t="s">
        <v>80</v>
      </c>
      <c r="B63" s="62"/>
      <c r="C63" s="62"/>
      <c r="D63" s="62"/>
      <c r="E63" s="61"/>
      <c r="F63" s="61"/>
    </row>
    <row r="64" spans="1:6" ht="15" customHeight="1" x14ac:dyDescent="0.25">
      <c r="A64" s="83" t="s">
        <v>81</v>
      </c>
      <c r="B64" s="62"/>
      <c r="C64" s="62"/>
      <c r="D64" s="62"/>
      <c r="E64" s="61"/>
      <c r="F64" s="61"/>
    </row>
    <row r="65" spans="1:6" ht="15" customHeight="1" x14ac:dyDescent="0.25">
      <c r="A65" s="62" t="s">
        <v>54</v>
      </c>
      <c r="B65" s="61">
        <f>'1T'!E65</f>
        <v>755052566</v>
      </c>
      <c r="C65" s="61">
        <f>'2T'!E65</f>
        <v>952307991</v>
      </c>
      <c r="D65" s="61">
        <f>'3T'!E65</f>
        <v>1001054754</v>
      </c>
      <c r="E65" s="61">
        <f>'4T'!E65</f>
        <v>1059412738.7</v>
      </c>
      <c r="F65" s="61">
        <f>SUM(B65:E65)</f>
        <v>3767828049.6999998</v>
      </c>
    </row>
    <row r="66" spans="1:6" ht="15" customHeight="1" x14ac:dyDescent="0.25">
      <c r="A66" s="62" t="s">
        <v>93</v>
      </c>
      <c r="B66" s="62">
        <f>'1T'!E66</f>
        <v>110092171.6400001</v>
      </c>
      <c r="C66" s="62">
        <f>'2T'!E66</f>
        <v>76441184.420000076</v>
      </c>
      <c r="D66" s="62">
        <f>'3T'!E66</f>
        <v>80570793.78000021</v>
      </c>
      <c r="E66" s="82">
        <f>'4T'!E66</f>
        <v>223464799.19000006</v>
      </c>
      <c r="F66" s="82">
        <f>F62-F65</f>
        <v>223464799.19000053</v>
      </c>
    </row>
    <row r="67" spans="1:6" ht="15" customHeight="1" thickBot="1" x14ac:dyDescent="0.3">
      <c r="A67" s="85"/>
      <c r="B67" s="85"/>
      <c r="C67" s="85"/>
      <c r="D67" s="85"/>
      <c r="E67" s="85"/>
      <c r="F67" s="85"/>
    </row>
    <row r="68" spans="1:6" ht="15" customHeight="1" thickTop="1" x14ac:dyDescent="0.25">
      <c r="A68" s="86" t="s">
        <v>55</v>
      </c>
    </row>
    <row r="69" spans="1:6" ht="15" customHeight="1" x14ac:dyDescent="0.25">
      <c r="A69" s="90" t="s">
        <v>64</v>
      </c>
      <c r="B69" s="90"/>
      <c r="C69" s="90"/>
      <c r="D69" s="90"/>
    </row>
    <row r="70" spans="1:6" ht="15" customHeight="1" x14ac:dyDescent="0.25"/>
    <row r="71" spans="1:6" ht="15" customHeight="1" x14ac:dyDescent="0.25">
      <c r="A71" s="51"/>
    </row>
  </sheetData>
  <mergeCells count="14">
    <mergeCell ref="A69:D69"/>
    <mergeCell ref="A8:F8"/>
    <mergeCell ref="A9:F9"/>
    <mergeCell ref="A18:B18"/>
    <mergeCell ref="A1:F1"/>
    <mergeCell ref="A23:E23"/>
    <mergeCell ref="A24:E24"/>
    <mergeCell ref="A55:E55"/>
    <mergeCell ref="A25:E25"/>
    <mergeCell ref="A39:E39"/>
    <mergeCell ref="A40:E40"/>
    <mergeCell ref="A41:E41"/>
    <mergeCell ref="A53:E53"/>
    <mergeCell ref="A54:E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Verónica Delgado</cp:lastModifiedBy>
  <cp:lastPrinted>2011-04-15T19:19:53Z</cp:lastPrinted>
  <dcterms:created xsi:type="dcterms:W3CDTF">2011-03-10T14:40:05Z</dcterms:created>
  <dcterms:modified xsi:type="dcterms:W3CDTF">2013-03-04T22:20:21Z</dcterms:modified>
</cp:coreProperties>
</file>